
<file path=[Content_Types].xml><?xml version="1.0" encoding="utf-8"?>
<Types xmlns="http://schemas.openxmlformats.org/package/2006/content-types">
  <Default Extension="wmf" ContentType="image/x-wmf"/>
  <Default Extension="png" ContentType="image/png"/>
  <Default Extension="jpeg" ContentType="image/jpeg"/>
  <Default Extension="xml" ContentType="application/xml"/>
  <Default Extension="rels" ContentType="application/vnd.openxmlformats-package.relationships+xml"/>
  <Default Extension="bin" ContentType="application/vnd.openxmlformats-officedocument.oleObject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book.xml" ContentType="application/vnd.openxmlformats-officedocument.spreadsheetml.sheet.main+xml"/>
</Types>
</file>

<file path=_rels/.rels><?xml version="1.0" encoding="UTF-8" standalone="yes"?><Relationships xmlns="http://schemas.openxmlformats.org/package/2006/relationships"><Relationship  Id="rId3" Type="http://schemas.openxmlformats.org/officeDocument/2006/relationships/officeDocument" Target="xl/workbook.xml"/><Relationship  Id="rId2" Type="http://schemas.openxmlformats.org/package/2006/relationships/metadata/core-properties" Target="docProps/core.xml"/><Relationship  Id="rId1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workbookPr hidePivotFieldList="0"/>
  <workbookProtection lockStructure="0" lockWindows="0" workbookPassword="0000"/>
  <bookViews>
    <workbookView xWindow="360" yWindow="15" windowWidth="20955" windowHeight="9720" activeTab="0"/>
  </bookViews>
  <sheets>
    <sheet name="Лист1" sheetId="1" state="visible" r:id="rId1"/>
    <sheet name="Лист2" sheetId="2" state="visible" r:id="rId2"/>
  </sheets>
  <definedNames>
    <definedName name="_GoBack2" localSheetId="0">NA()</definedName>
    <definedName name="_xlnm._FilterDatabase" localSheetId="0" hidden="1">Лист1!$B$1:$B$246</definedName>
    <definedName name="_xlnm.Print_Area" localSheetId="0">Лист1!$A$1:$N$246</definedName>
  </definedNames>
</workbook>
</file>

<file path=xl/sharedStrings.xml><?xml version="1.0" encoding="utf-8"?>
<sst xmlns="http://schemas.openxmlformats.org/spreadsheetml/2006/main" count="158" uniqueCount="158">
  <si>
    <t xml:space="preserve">№ рецептуры по Сборнику блюд 2015г.</t>
  </si>
  <si>
    <t xml:space="preserve">Наименование блюд</t>
  </si>
  <si>
    <t xml:space="preserve">Выход порции (г)</t>
  </si>
  <si>
    <t xml:space="preserve">Пищевые вещества</t>
  </si>
  <si>
    <t xml:space="preserve">Энергетическая ценность (ккал)</t>
  </si>
  <si>
    <t xml:space="preserve">Микроэлементы (мг)</t>
  </si>
  <si>
    <t xml:space="preserve">Витамины (мг)</t>
  </si>
  <si>
    <t>белки</t>
  </si>
  <si>
    <t>жиры</t>
  </si>
  <si>
    <t>углеводы</t>
  </si>
  <si>
    <t>Са</t>
  </si>
  <si>
    <t>Mg</t>
  </si>
  <si>
    <t>P</t>
  </si>
  <si>
    <t>Fe</t>
  </si>
  <si>
    <t>В₁</t>
  </si>
  <si>
    <t>С</t>
  </si>
  <si>
    <t>А</t>
  </si>
  <si>
    <t xml:space="preserve">Первая неделя</t>
  </si>
  <si>
    <t>Понедельник</t>
  </si>
  <si>
    <t xml:space="preserve">Завтрак </t>
  </si>
  <si>
    <t xml:space="preserve">ТТК 57</t>
  </si>
  <si>
    <t>200/25</t>
  </si>
  <si>
    <t xml:space="preserve">Чай с лимоном</t>
  </si>
  <si>
    <t>200/7</t>
  </si>
  <si>
    <t xml:space="preserve">Батон витаминный с микронутриентами</t>
  </si>
  <si>
    <t>25</t>
  </si>
  <si>
    <t>Всего:</t>
  </si>
  <si>
    <t xml:space="preserve">Обед </t>
  </si>
  <si>
    <t xml:space="preserve">ТТК 370</t>
  </si>
  <si>
    <t xml:space="preserve">Суп сырный с гренками, зеленью</t>
  </si>
  <si>
    <t>250/15</t>
  </si>
  <si>
    <t>100</t>
  </si>
  <si>
    <t xml:space="preserve">Каша гречневая рассыпчатая</t>
  </si>
  <si>
    <t>180</t>
  </si>
  <si>
    <t>200</t>
  </si>
  <si>
    <t xml:space="preserve">Хлеб полезный с микронутриентами/Батон витаминный с микронутриентами</t>
  </si>
  <si>
    <t>25/25</t>
  </si>
  <si>
    <t>Полдник</t>
  </si>
  <si>
    <t xml:space="preserve">Напиток из плодов шиповника</t>
  </si>
  <si>
    <t>Итого:</t>
  </si>
  <si>
    <t>Вторник</t>
  </si>
  <si>
    <t>Завтрак</t>
  </si>
  <si>
    <t>100/50</t>
  </si>
  <si>
    <t xml:space="preserve">Чай с сахаром</t>
  </si>
  <si>
    <t xml:space="preserve">Суп картофельный с горохом, мясом, зеленью</t>
  </si>
  <si>
    <t>260</t>
  </si>
  <si>
    <t xml:space="preserve">Котлета куриная</t>
  </si>
  <si>
    <t xml:space="preserve">Рожки отварные</t>
  </si>
  <si>
    <t xml:space="preserve">Компот из кураги</t>
  </si>
  <si>
    <t xml:space="preserve">Напиток овсяный фруктовый "Экзотик"</t>
  </si>
  <si>
    <t xml:space="preserve">Маковый рулетик посыпной</t>
  </si>
  <si>
    <t>265</t>
  </si>
  <si>
    <t>Среда</t>
  </si>
  <si>
    <t xml:space="preserve">Масло сливочное </t>
  </si>
  <si>
    <t>10</t>
  </si>
  <si>
    <t>270</t>
  </si>
  <si>
    <t xml:space="preserve">Кисломолочный напиток "Снежок"</t>
  </si>
  <si>
    <t>Четверг</t>
  </si>
  <si>
    <t xml:space="preserve">Суп с вермишелью и картофелем с мясом, зеленью</t>
  </si>
  <si>
    <t xml:space="preserve">Пюре картофельное</t>
  </si>
  <si>
    <t xml:space="preserve">ТТК 376</t>
  </si>
  <si>
    <t>Пятница</t>
  </si>
  <si>
    <t>177/2004</t>
  </si>
  <si>
    <t xml:space="preserve">Бульон с куриным филе, гренками, зеленью</t>
  </si>
  <si>
    <t>Суббота</t>
  </si>
  <si>
    <t xml:space="preserve">Вермишель отварная</t>
  </si>
  <si>
    <t>Обед</t>
  </si>
  <si>
    <t xml:space="preserve">Суп гороховый с гренками</t>
  </si>
  <si>
    <t xml:space="preserve">Компот из груши</t>
  </si>
  <si>
    <t xml:space="preserve">Вторая  неделя</t>
  </si>
  <si>
    <t>10/2004</t>
  </si>
  <si>
    <t xml:space="preserve">Бутерброд горячий с сыром</t>
  </si>
  <si>
    <t>50</t>
  </si>
  <si>
    <t xml:space="preserve">Каша молочная пшённая жидкая с маслом</t>
  </si>
  <si>
    <t xml:space="preserve">Батон, обогащенный йодоказеином</t>
  </si>
  <si>
    <t xml:space="preserve">Хлеб полезный с микронутриентами/Батон, обогащенный йодоказеином</t>
  </si>
  <si>
    <t>25/20</t>
  </si>
  <si>
    <t xml:space="preserve">ТТК 245</t>
  </si>
  <si>
    <t xml:space="preserve">Кофейный напиток витаминизированный</t>
  </si>
  <si>
    <t>111/2004</t>
  </si>
  <si>
    <r>
      <t xml:space="preserve">Напиток овсяный шоколадный, обогащённый кальцием и витамином В</t>
    </r>
    <r>
      <rPr>
        <sz val="10"/>
        <rFont val="Calibri"/>
      </rPr>
      <t>₂</t>
    </r>
  </si>
  <si>
    <t>20</t>
  </si>
  <si>
    <t>278/2022</t>
  </si>
  <si>
    <t>250</t>
  </si>
  <si>
    <t xml:space="preserve">ТТК 242</t>
  </si>
  <si>
    <t xml:space="preserve">Филе куриное панированное </t>
  </si>
  <si>
    <t xml:space="preserve">Биточки домашние</t>
  </si>
  <si>
    <t xml:space="preserve">Итого по меню:</t>
  </si>
  <si>
    <t xml:space="preserve">среднее за день</t>
  </si>
  <si>
    <t xml:space="preserve">                     Начальник производственно-технологического отдела МБУ "Дирекция по организации питания"  Н.В.Решетникова</t>
  </si>
  <si>
    <t>35</t>
  </si>
  <si>
    <t>110</t>
  </si>
  <si>
    <t xml:space="preserve">Котлета рыбная</t>
  </si>
  <si>
    <t>45</t>
  </si>
  <si>
    <t>25/40</t>
  </si>
  <si>
    <t xml:space="preserve">ТТК 147</t>
  </si>
  <si>
    <t xml:space="preserve">Каша молочная "Дружба" жидкая с маслом</t>
  </si>
  <si>
    <t xml:space="preserve">Кисломолочный продукт "Биолакт"</t>
  </si>
  <si>
    <t xml:space="preserve">Борщ "Сибирский" с говядиной тушёной, со сметаной, зеленью</t>
  </si>
  <si>
    <t xml:space="preserve">Борщ со свежей капустой и картофелем, говядиной тушёной, сметаной, зеленью</t>
  </si>
  <si>
    <t xml:space="preserve">Суп куриный с зеленью</t>
  </si>
  <si>
    <t xml:space="preserve">Компот из яблок</t>
  </si>
  <si>
    <t xml:space="preserve">Рис отварной</t>
  </si>
  <si>
    <t xml:space="preserve">Масло шоколадное</t>
  </si>
  <si>
    <t xml:space="preserve">Щи из свежей капусты с картофелем с говядиной тушёной, зеленью</t>
  </si>
  <si>
    <t xml:space="preserve">Пудинг "Лакомка" с вареньем</t>
  </si>
  <si>
    <t xml:space="preserve">Пирожок печёный сдобный с творогом</t>
  </si>
  <si>
    <t>200/5</t>
  </si>
  <si>
    <t xml:space="preserve">ТТК 243</t>
  </si>
  <si>
    <t xml:space="preserve">Сдоба обыкновенная слив.мас</t>
  </si>
  <si>
    <t xml:space="preserve">Кисель плодово-ягодный витаминизированный</t>
  </si>
  <si>
    <t xml:space="preserve">Пирожок печёный сдобный с рисом яйцом</t>
  </si>
  <si>
    <t xml:space="preserve">Суп картофельный с крупой, с рыбными консервами, зеленью</t>
  </si>
  <si>
    <t>20/20</t>
  </si>
  <si>
    <t xml:space="preserve">Тефтели мясные в соусе томатном</t>
  </si>
  <si>
    <t xml:space="preserve">Икра кабачковая</t>
  </si>
  <si>
    <t xml:space="preserve">Напиток из плодов шиповника </t>
  </si>
  <si>
    <t xml:space="preserve">Напиток из облепихи</t>
  </si>
  <si>
    <t xml:space="preserve">Сыр порционно</t>
  </si>
  <si>
    <t xml:space="preserve">ТТК 98</t>
  </si>
  <si>
    <t xml:space="preserve">ТТК 99</t>
  </si>
  <si>
    <t xml:space="preserve">ТТК 472</t>
  </si>
  <si>
    <t>101/2004</t>
  </si>
  <si>
    <t xml:space="preserve">Напиток клюквенный</t>
  </si>
  <si>
    <t>30</t>
  </si>
  <si>
    <t xml:space="preserve">Пирожок печёный сдобный с картофелем луком</t>
  </si>
  <si>
    <t xml:space="preserve">Плюшка с сахаром</t>
  </si>
  <si>
    <t>150/25</t>
  </si>
  <si>
    <t xml:space="preserve">ТТК 246</t>
  </si>
  <si>
    <t xml:space="preserve">Пирожок печёный сдобный с курагой</t>
  </si>
  <si>
    <t xml:space="preserve">ТТК 357/1</t>
  </si>
  <si>
    <t xml:space="preserve">ТТК 206</t>
  </si>
  <si>
    <t xml:space="preserve">Компот из ягод</t>
  </si>
  <si>
    <t xml:space="preserve">Рис отварной длиноз.</t>
  </si>
  <si>
    <t xml:space="preserve">Кукуруза консервированная (доп.гарнир)</t>
  </si>
  <si>
    <t xml:space="preserve">Кисель плодово-ягодный витаминизированный (горячий напиток)</t>
  </si>
  <si>
    <t xml:space="preserve">ТТК 275</t>
  </si>
  <si>
    <t xml:space="preserve">Капуста квашеная с маслом растительным, сахаром</t>
  </si>
  <si>
    <t xml:space="preserve">ТТК 12/1</t>
  </si>
  <si>
    <t>864/2022</t>
  </si>
  <si>
    <t>30/15/250</t>
  </si>
  <si>
    <t xml:space="preserve">Блины "Домашние" со сгущённым молоком</t>
  </si>
  <si>
    <t>20/25</t>
  </si>
  <si>
    <t>431/2004</t>
  </si>
  <si>
    <t xml:space="preserve">Плов из говядины</t>
  </si>
  <si>
    <t xml:space="preserve">Фрукты свежие </t>
  </si>
  <si>
    <t xml:space="preserve">Омлет натуральный</t>
  </si>
  <si>
    <t xml:space="preserve">Гуляш из говядины </t>
  </si>
  <si>
    <t xml:space="preserve">Курица с булгуром </t>
  </si>
  <si>
    <t xml:space="preserve">Жаркое по-домашнему</t>
  </si>
  <si>
    <t xml:space="preserve">Сок фруктовый </t>
  </si>
  <si>
    <t xml:space="preserve">Бефстроганов из куриного филе в сырном соусе </t>
  </si>
  <si>
    <t xml:space="preserve">Запеканка картофельная с мясом </t>
  </si>
  <si>
    <t xml:space="preserve">Жаркое с куриным филе </t>
  </si>
  <si>
    <t xml:space="preserve">Гуляш из говядины</t>
  </si>
  <si>
    <t xml:space="preserve">Печень по-строгановски </t>
  </si>
  <si>
    <t xml:space="preserve">Икра кабачковая (доп.гарнир)</t>
  </si>
  <si>
    <t xml:space="preserve">Плов из  куриного филе</t>
  </si>
</sst>
</file>

<file path=xl/styles.xml><?xml version="1.0" encoding="utf-8"?>
<styleSheet xmlns="http://schemas.openxmlformats.org/spreadsheetml/2006/main" xmlns:mc="http://schemas.openxmlformats.org/markup-compatibility/2006" xmlns:x14="http://schemas.microsoft.com/office/spreadsheetml/2009/9/main" xmlns:x14ac="http://schemas.microsoft.com/office/spreadsheetml/2009/9/ac" xmlns:x16r2="http://schemas.microsoft.com/office/spreadsheetml/2015/02/main" mc:Ignorable="x14ac x16r2">
  <numFmts count="24">
    <numFmt numFmtId="5" formatCode="#,##0&quot;р.&quot;;\-#,##0&quot;р.&quot;"/>
    <numFmt numFmtId="6" formatCode="#,##0&quot;р.&quot;;[Red]\-#,##0&quot;р.&quot;"/>
    <numFmt numFmtId="7" formatCode="#,##0.00&quot;р.&quot;;\-#,##0.00&quot;р.&quot;"/>
    <numFmt numFmtId="8" formatCode="#,##0.00&quot;р.&quot;;[Red]\-#,##0.00&quot;р.&quot;"/>
    <numFmt numFmtId="42" formatCode="_-* #,##0&quot;р.&quot;_-;\-* #,##0&quot;р.&quot;_-;_-* &quot;-&quot;&quot;р.&quot;_-;_-@_-"/>
    <numFmt numFmtId="41" formatCode="_-* #,##0_р_._-;\-* #,##0_р_._-;_-* &quot;-&quot;_р_._-;_-@_-"/>
    <numFmt numFmtId="44" formatCode="_-* #,##0.00&quot;р.&quot;_-;\-* #,##0.00&quot;р.&quot;_-;_-* &quot;-&quot;??&quot;р.&quot;_-;_-@_-"/>
    <numFmt numFmtId="43" formatCode="_-* #,##0.00_р_._-;\-* #,##0.00_р_._-;_-* &quot;-&quot;??_р_._-;_-@_-"/>
    <numFmt numFmtId="180" formatCode="#,##0\ &quot;₽&quot;;\-#,##0\ &quot;₽&quot;"/>
    <numFmt numFmtId="179" formatCode="#,##0\ &quot;₽&quot;;[Red]\-#,##0\ &quot;₽&quot;"/>
    <numFmt numFmtId="178" formatCode="#,##0.00\ &quot;₽&quot;;\-#,##0.00\ &quot;₽&quot;"/>
    <numFmt numFmtId="177" formatCode="#,##0.00\ &quot;₽&quot;;[Red]\-#,##0.00\ &quot;₽&quot;"/>
    <numFmt numFmtId="176" formatCode="_-* #,##0\ &quot;₽&quot;_-;\-* #,##0\ &quot;₽&quot;_-;_-* &quot;-&quot;\ &quot;₽&quot;_-;_-@_-"/>
    <numFmt numFmtId="175" formatCode="_-* #,##0\ _₽_-;\-* #,##0\ _₽_-;_-* &quot;-&quot;\ _₽_-;_-@_-"/>
    <numFmt numFmtId="174" formatCode="_-* #,##0.00\ &quot;₽&quot;_-;\-* #,##0.00\ &quot;₽&quot;_-;_-* &quot;-&quot;??\ &quot;₽&quot;_-;_-@_-"/>
    <numFmt numFmtId="173" formatCode="_-* #,##0.00\ _₽_-;\-* #,##0.00\ _₽_-;_-* &quot;-&quot;??\ _₽_-;_-@_-"/>
    <numFmt numFmtId="172" formatCode="0.0"/>
    <numFmt numFmtId="171" formatCode="&quot;Да&quot;;&quot;Да&quot;;&quot;Нет&quot;"/>
    <numFmt numFmtId="170" formatCode="&quot;Истина&quot;;&quot;Истина&quot;;&quot;Ложь&quot;"/>
    <numFmt numFmtId="169" formatCode="&quot;Вкл&quot;;&quot;Вкл&quot;;&quot;Выкл&quot;"/>
    <numFmt numFmtId="168" formatCode="[$€-2]\ ###,000_);[Red]\([$€-2]\ ###,000\)"/>
    <numFmt numFmtId="167" formatCode="0.0000"/>
    <numFmt numFmtId="166" formatCode="0.000"/>
    <numFmt numFmtId="165" formatCode="#"/>
  </numFmts>
  <fonts count="55">
    <font>
      <sz val="11.000000"/>
      <color indexed="64"/>
      <name val="Calibri"/>
    </font>
    <font>
      <sz val="10.000000"/>
      <name val="Arial"/>
    </font>
    <font>
      <sz val="11.000000"/>
      <color theme="1" tint="0"/>
      <name val="Calibri"/>
      <scheme val="minor"/>
    </font>
    <font>
      <sz val="11.000000"/>
      <color theme="0" tint="0"/>
      <name val="Calibri"/>
      <scheme val="minor"/>
    </font>
    <font>
      <sz val="10.000000"/>
      <color indexed="65"/>
      <name val="Calibri"/>
    </font>
    <font>
      <b/>
      <sz val="10.000000"/>
      <color indexed="64"/>
      <name val="Calibri"/>
    </font>
    <font>
      <sz val="10.000000"/>
      <color rgb="FFCC0000"/>
      <name val="Calibri"/>
    </font>
    <font>
      <b/>
      <sz val="10.000000"/>
      <color indexed="65"/>
      <name val="Calibri"/>
    </font>
    <font>
      <i/>
      <sz val="10.000000"/>
      <color indexed="23"/>
      <name val="Calibri"/>
    </font>
    <font>
      <sz val="10.000000"/>
      <color rgb="FF006600"/>
      <name val="Calibri"/>
    </font>
    <font>
      <sz val="18.000000"/>
      <color indexed="64"/>
      <name val="Calibri"/>
    </font>
    <font>
      <sz val="12.000000"/>
      <color indexed="64"/>
      <name val="Calibri"/>
    </font>
    <font>
      <b/>
      <sz val="24.000000"/>
      <color indexed="64"/>
      <name val="Calibri"/>
    </font>
    <font>
      <u/>
      <sz val="10.000000"/>
      <color rgb="FF0000EE"/>
      <name val="Calibri"/>
    </font>
    <font>
      <sz val="10.000000"/>
      <color rgb="FF996600"/>
      <name val="Calibri"/>
    </font>
    <font>
      <sz val="10.000000"/>
      <color indexed="63"/>
      <name val="Calibri"/>
    </font>
    <font>
      <sz val="11.000000"/>
      <color rgb="FF3F3F76"/>
      <name val="Calibri"/>
      <scheme val="minor"/>
    </font>
    <font>
      <b/>
      <sz val="11.000000"/>
      <color rgb="FF3F3F3F"/>
      <name val="Calibri"/>
      <scheme val="minor"/>
    </font>
    <font>
      <b/>
      <sz val="11.000000"/>
      <color rgb="FFFA7D00"/>
      <name val="Calibri"/>
      <scheme val="minor"/>
    </font>
    <font>
      <b/>
      <sz val="15.000000"/>
      <color theme="3" tint="0"/>
      <name val="Calibri"/>
      <scheme val="minor"/>
    </font>
    <font>
      <b/>
      <sz val="13.000000"/>
      <color theme="3" tint="0"/>
      <name val="Calibri"/>
      <scheme val="minor"/>
    </font>
    <font>
      <b/>
      <sz val="11.000000"/>
      <color theme="3" tint="0"/>
      <name val="Calibri"/>
      <scheme val="minor"/>
    </font>
    <font>
      <b/>
      <sz val="11.000000"/>
      <color theme="1" tint="0"/>
      <name val="Calibri"/>
      <scheme val="minor"/>
    </font>
    <font>
      <b/>
      <sz val="11.000000"/>
      <color theme="0" tint="0"/>
      <name val="Calibri"/>
      <scheme val="minor"/>
    </font>
    <font>
      <sz val="18.000000"/>
      <color theme="3" tint="0"/>
      <name val="Calibri Light"/>
      <scheme val="major"/>
    </font>
    <font>
      <sz val="11.000000"/>
      <color rgb="FF9C6500"/>
      <name val="Calibri"/>
      <scheme val="minor"/>
    </font>
    <font>
      <sz val="11.000000"/>
      <color rgb="FF9C0006"/>
      <name val="Calibri"/>
      <scheme val="minor"/>
    </font>
    <font>
      <i/>
      <sz val="11.000000"/>
      <color rgb="FF7F7F7F"/>
      <name val="Calibri"/>
      <scheme val="minor"/>
    </font>
    <font>
      <sz val="11.000000"/>
      <color rgb="FFFA7D00"/>
      <name val="Calibri"/>
      <scheme val="minor"/>
    </font>
    <font>
      <sz val="11.000000"/>
      <color indexed="2"/>
      <name val="Calibri"/>
      <scheme val="minor"/>
    </font>
    <font>
      <sz val="11.000000"/>
      <color rgb="FF006100"/>
      <name val="Calibri"/>
      <scheme val="minor"/>
    </font>
    <font>
      <sz val="10.000000"/>
      <color indexed="64"/>
      <name val="Times New Roman"/>
    </font>
    <font>
      <b/>
      <sz val="10.000000"/>
      <color indexed="64"/>
      <name val="Times New Roman"/>
    </font>
    <font>
      <sz val="8.000000"/>
      <color indexed="64"/>
      <name val="Times New Roman"/>
    </font>
    <font>
      <sz val="8.000000"/>
      <color indexed="64"/>
      <name val="Calibri"/>
    </font>
    <font>
      <b/>
      <i/>
      <sz val="10.000000"/>
      <color rgb="FF7030A0"/>
      <name val="Times New Roman"/>
    </font>
    <font>
      <b/>
      <sz val="10.000000"/>
      <color indexed="17"/>
      <name val="Times New Roman"/>
    </font>
    <font>
      <sz val="10.000000"/>
      <name val="Times New Roman"/>
    </font>
    <font>
      <b/>
      <sz val="10.000000"/>
      <color indexed="2"/>
      <name val="Times New Roman"/>
    </font>
    <font>
      <b/>
      <sz val="10.000000"/>
      <name val="Times New Roman"/>
    </font>
    <font>
      <b/>
      <i/>
      <sz val="10.000000"/>
      <name val="Times New Roman"/>
    </font>
    <font>
      <b/>
      <sz val="10.000000"/>
      <color rgb="FFCE181E"/>
      <name val="Times New Roman"/>
    </font>
    <font>
      <sz val="11.000000"/>
      <name val="Calibri"/>
    </font>
    <font>
      <b/>
      <i/>
      <sz val="10.000000"/>
      <color indexed="64"/>
      <name val="Times New Roman"/>
    </font>
    <font>
      <b/>
      <i/>
      <sz val="10.000000"/>
      <color rgb="FF0070C0"/>
      <name val="Times New Roman"/>
    </font>
    <font>
      <b/>
      <sz val="10.000000"/>
      <color rgb="FF0070C0"/>
      <name val="Times New Roman"/>
    </font>
    <font>
      <sz val="11.000000"/>
      <color indexed="64"/>
      <name val="Times New Roman"/>
    </font>
    <font>
      <b/>
      <sz val="10.000000"/>
      <color rgb="FFC9211E"/>
      <name val="Times New Roman"/>
    </font>
    <font>
      <i/>
      <sz val="10.000000"/>
      <color indexed="64"/>
      <name val="Times New Roman"/>
    </font>
    <font>
      <sz val="10.000000"/>
      <color indexed="2"/>
      <name val="Times New Roman"/>
    </font>
    <font>
      <i/>
      <sz val="10.000000"/>
      <color indexed="2"/>
      <name val="Times New Roman"/>
    </font>
    <font>
      <b/>
      <sz val="10.000000"/>
      <color indexed="2"/>
      <name val="Times New Roman"/>
    </font>
    <font>
      <sz val="10.000000"/>
      <color rgb="FF0070C0"/>
      <name val="Times New Roman"/>
    </font>
    <font>
      <b/>
      <sz val="10.000000"/>
      <color rgb="FF0070C0"/>
      <name val="Times New Roman"/>
    </font>
    <font>
      <sz val="7.000000"/>
      <color indexed="64"/>
      <name val="Times New Roman"/>
    </font>
  </fonts>
  <fills count="44">
    <fill>
      <patternFill patternType="none"/>
    </fill>
    <fill>
      <patternFill patternType="gray125">
        <fgColor/>
        <bgColor indexed="65"/>
      </patternFill>
    </fill>
    <fill>
      <patternFill patternType="solid">
        <fgColor theme="4" tint="0.79998199999999997"/>
        <bgColor indexed="65"/>
      </patternFill>
    </fill>
    <fill>
      <patternFill patternType="solid">
        <fgColor theme="5" tint="0.79998199999999997"/>
        <bgColor indexed="65"/>
      </patternFill>
    </fill>
    <fill>
      <patternFill patternType="solid">
        <fgColor theme="6" tint="0.79998199999999997"/>
        <bgColor indexed="65"/>
      </patternFill>
    </fill>
    <fill>
      <patternFill patternType="solid">
        <fgColor theme="7" tint="0.79998199999999997"/>
        <bgColor indexed="65"/>
      </patternFill>
    </fill>
    <fill>
      <patternFill patternType="solid">
        <fgColor theme="8" tint="0.79998199999999997"/>
        <bgColor indexed="65"/>
      </patternFill>
    </fill>
    <fill>
      <patternFill patternType="solid">
        <fgColor theme="9" tint="0.79998199999999997"/>
        <bgColor indexed="65"/>
      </patternFill>
    </fill>
    <fill>
      <patternFill patternType="solid">
        <fgColor theme="4" tint="0.59999400000000003"/>
        <bgColor indexed="65"/>
      </patternFill>
    </fill>
    <fill>
      <patternFill patternType="solid">
        <fgColor theme="5" tint="0.59999400000000003"/>
        <bgColor indexed="65"/>
      </patternFill>
    </fill>
    <fill>
      <patternFill patternType="solid">
        <fgColor theme="6" tint="0.59999400000000003"/>
        <bgColor indexed="65"/>
      </patternFill>
    </fill>
    <fill>
      <patternFill patternType="solid">
        <fgColor theme="7" tint="0.59999400000000003"/>
        <bgColor indexed="65"/>
      </patternFill>
    </fill>
    <fill>
      <patternFill patternType="solid">
        <fgColor theme="8" tint="0.59999400000000003"/>
        <bgColor indexed="65"/>
      </patternFill>
    </fill>
    <fill>
      <patternFill patternType="solid">
        <fgColor theme="9" tint="0.59999400000000003"/>
        <bgColor indexed="65"/>
      </patternFill>
    </fill>
    <fill>
      <patternFill patternType="solid">
        <fgColor theme="4" tint="0.399976"/>
        <bgColor indexed="65"/>
      </patternFill>
    </fill>
    <fill>
      <patternFill patternType="solid">
        <fgColor theme="5" tint="0.399976"/>
        <bgColor indexed="65"/>
      </patternFill>
    </fill>
    <fill>
      <patternFill patternType="solid">
        <fgColor theme="6" tint="0.399976"/>
        <bgColor indexed="65"/>
      </patternFill>
    </fill>
    <fill>
      <patternFill patternType="solid">
        <fgColor theme="7" tint="0.399976"/>
        <bgColor indexed="65"/>
      </patternFill>
    </fill>
    <fill>
      <patternFill patternType="solid">
        <fgColor theme="8" tint="0.399976"/>
        <bgColor indexed="65"/>
      </patternFill>
    </fill>
    <fill>
      <patternFill patternType="solid">
        <fgColor theme="9" tint="0.399976"/>
        <bgColor indexed="65"/>
      </patternFill>
    </fill>
    <fill>
      <patternFill patternType="solid">
        <fgColor indexed="64"/>
        <bgColor indexed="18"/>
      </patternFill>
    </fill>
    <fill>
      <patternFill patternType="solid">
        <fgColor indexed="23"/>
        <bgColor indexed="54"/>
      </patternFill>
    </fill>
    <fill>
      <patternFill patternType="solid">
        <fgColor indexed="23"/>
        <bgColor rgb="FFA6A6A6"/>
      </patternFill>
    </fill>
    <fill>
      <patternFill patternType="solid">
        <fgColor rgb="FFDDDDDD"/>
        <bgColor rgb="FFFFCCCC"/>
      </patternFill>
    </fill>
    <fill>
      <patternFill patternType="solid">
        <fgColor rgb="FFFFCCCC"/>
        <bgColor rgb="FFDDDDDD"/>
      </patternFill>
    </fill>
    <fill>
      <patternFill patternType="solid">
        <fgColor rgb="FFCC0000"/>
        <bgColor rgb="FFCE181E"/>
      </patternFill>
    </fill>
    <fill>
      <patternFill patternType="solid">
        <fgColor rgb="FFCC0000"/>
        <bgColor rgb="FFC9211E"/>
      </patternFill>
    </fill>
    <fill>
      <patternFill patternType="solid">
        <fgColor indexed="42"/>
        <bgColor indexed="27"/>
      </patternFill>
    </fill>
    <fill>
      <patternFill patternType="solid">
        <fgColor indexed="26"/>
        <bgColor indexed="65"/>
      </patternFill>
    </fill>
    <fill>
      <patternFill patternType="solid">
        <fgColor theme="4" tint="0"/>
        <bgColor indexed="65"/>
      </patternFill>
    </fill>
    <fill>
      <patternFill patternType="solid">
        <fgColor theme="5" tint="0"/>
        <bgColor indexed="65"/>
      </patternFill>
    </fill>
    <fill>
      <patternFill patternType="solid">
        <fgColor theme="6" tint="0"/>
        <bgColor indexed="65"/>
      </patternFill>
    </fill>
    <fill>
      <patternFill patternType="solid">
        <fgColor theme="7" tint="0"/>
        <bgColor indexed="65"/>
      </patternFill>
    </fill>
    <fill>
      <patternFill patternType="solid">
        <fgColor theme="8" tint="0"/>
        <bgColor indexed="65"/>
      </patternFill>
    </fill>
    <fill>
      <patternFill patternType="solid">
        <fgColor theme="9" tint="0"/>
        <bgColor indexed="65"/>
      </patternFill>
    </fill>
    <fill>
      <patternFill patternType="solid">
        <fgColor indexed="47"/>
        <bgColor indexed="65"/>
      </patternFill>
    </fill>
    <fill>
      <patternFill patternType="solid">
        <fgColor rgb="FFF2F2F2"/>
        <bgColor indexed="65"/>
      </patternFill>
    </fill>
    <fill>
      <patternFill patternType="solid">
        <fgColor rgb="FFA5A5A5"/>
        <bgColor indexed="65"/>
      </patternFill>
    </fill>
    <fill>
      <patternFill patternType="solid">
        <fgColor rgb="FFFFEB9C"/>
        <bgColor indexed="65"/>
      </patternFill>
    </fill>
    <fill>
      <patternFill patternType="solid">
        <fgColor rgb="FFFFC7CE"/>
        <bgColor indexed="65"/>
      </patternFill>
    </fill>
    <fill>
      <patternFill patternType="solid">
        <fgColor indexed="26"/>
        <bgColor indexed="65"/>
      </patternFill>
    </fill>
    <fill>
      <patternFill patternType="solid">
        <fgColor rgb="FFC6EFCE"/>
        <bgColor indexed="65"/>
      </patternFill>
    </fill>
    <fill>
      <patternFill patternType="solid">
        <fgColor indexed="65"/>
        <bgColor indexed="26"/>
      </patternFill>
    </fill>
    <fill>
      <patternFill patternType="solid">
        <fgColor theme="0" tint="0"/>
        <bgColor/>
      </patternFill>
    </fill>
  </fills>
  <borders count="13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 tint="0"/>
      </bottom>
      <diagonal/>
    </border>
    <border>
      <left/>
      <right/>
      <top/>
      <bottom style="thick">
        <color theme="4" tint="0.49998500000000001"/>
      </bottom>
      <diagonal/>
    </border>
    <border>
      <left/>
      <right/>
      <top/>
      <bottom style="medium">
        <color theme="4" tint="0.399976"/>
      </bottom>
      <diagonal/>
    </border>
    <border>
      <left/>
      <right/>
      <top style="thin">
        <color theme="4" tint="0"/>
      </top>
      <bottom style="double">
        <color theme="4" tint="0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 style="thin">
        <color rgb="FFA6A6A6"/>
      </left>
      <right style="thin">
        <color rgb="FFA6A6A6"/>
      </right>
      <top style="thin">
        <color rgb="FFA6A6A6"/>
      </top>
      <bottom style="thin">
        <color rgb="FFA6A6A6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</borders>
  <cellStyleXfs count="99">
    <xf fontId="0" fillId="0" borderId="0" numFmtId="0">
      <alignment horizontal="general" shrinkToFit="0" vertical="bottom" wrapText="0"/>
    </xf>
    <xf fontId="1" fillId="0" borderId="0" numFmtId="0">
      <alignment horizontal="general" shrinkToFit="0" vertical="bottom" wrapText="0"/>
    </xf>
    <xf fontId="1" fillId="0" borderId="0" numFmtId="0">
      <alignment horizontal="general" shrinkToFit="0" vertical="bottom" wrapText="0"/>
    </xf>
    <xf fontId="1" fillId="0" borderId="0" numFmtId="0">
      <alignment horizontal="general" shrinkToFit="0" vertical="bottom" wrapText="0"/>
    </xf>
    <xf fontId="1" fillId="0" borderId="0" numFmtId="0">
      <alignment horizontal="general" shrinkToFit="0" vertical="bottom" wrapText="0"/>
    </xf>
    <xf fontId="0" fillId="0" borderId="0" numFmtId="0">
      <alignment horizontal="general" shrinkToFit="0" vertical="bottom" wrapText="0"/>
    </xf>
    <xf fontId="0" fillId="0" borderId="0" numFmtId="0">
      <alignment horizontal="general" shrinkToFit="0" vertical="bottom" wrapText="0"/>
    </xf>
    <xf fontId="0" fillId="0" borderId="0" numFmtId="0">
      <alignment horizontal="general" shrinkToFit="0" vertical="bottom" wrapText="0"/>
    </xf>
    <xf fontId="0" fillId="0" borderId="0" numFmtId="0">
      <alignment horizontal="general" shrinkToFit="0" vertical="bottom" wrapText="0"/>
    </xf>
    <xf fontId="0" fillId="0" borderId="0" numFmtId="0">
      <alignment horizontal="general" shrinkToFit="0" vertical="bottom" wrapText="0"/>
    </xf>
    <xf fontId="0" fillId="0" borderId="0" numFmtId="0">
      <alignment horizontal="general" shrinkToFit="0" vertical="bottom" wrapText="0"/>
    </xf>
    <xf fontId="0" fillId="0" borderId="0" numFmtId="0">
      <alignment horizontal="general" shrinkToFit="0" vertical="bottom" wrapText="0"/>
    </xf>
    <xf fontId="0" fillId="0" borderId="0" numFmtId="0">
      <alignment horizontal="general" shrinkToFit="0" vertical="bottom" wrapText="0"/>
    </xf>
    <xf fontId="0" fillId="0" borderId="0" numFmtId="0">
      <alignment horizontal="general" shrinkToFit="0" vertical="bottom" wrapText="0"/>
    </xf>
    <xf fontId="0" fillId="0" borderId="0" numFmtId="0">
      <alignment horizontal="general" shrinkToFit="0" vertical="bottom" wrapText="0"/>
    </xf>
    <xf fontId="2" fillId="2" borderId="0" numFmtId="0">
      <alignment horizontal="general" shrinkToFit="0" vertical="bottom" wrapText="0"/>
    </xf>
    <xf fontId="2" fillId="3" borderId="0" numFmtId="0">
      <alignment horizontal="general" shrinkToFit="0" vertical="bottom" wrapText="0"/>
    </xf>
    <xf fontId="2" fillId="4" borderId="0" numFmtId="0">
      <alignment horizontal="general" shrinkToFit="0" vertical="bottom" wrapText="0"/>
    </xf>
    <xf fontId="2" fillId="5" borderId="0" numFmtId="0">
      <alignment horizontal="general" shrinkToFit="0" vertical="bottom" wrapText="0"/>
    </xf>
    <xf fontId="2" fillId="6" borderId="0" numFmtId="0">
      <alignment horizontal="general" shrinkToFit="0" vertical="bottom" wrapText="0"/>
    </xf>
    <xf fontId="2" fillId="7" borderId="0" numFmtId="0">
      <alignment horizontal="general" shrinkToFit="0" vertical="bottom" wrapText="0"/>
    </xf>
    <xf fontId="2" fillId="8" borderId="0" numFmtId="0">
      <alignment horizontal="general" shrinkToFit="0" vertical="bottom" wrapText="0"/>
    </xf>
    <xf fontId="2" fillId="9" borderId="0" numFmtId="0">
      <alignment horizontal="general" shrinkToFit="0" vertical="bottom" wrapText="0"/>
    </xf>
    <xf fontId="2" fillId="10" borderId="0" numFmtId="0">
      <alignment horizontal="general" shrinkToFit="0" vertical="bottom" wrapText="0"/>
    </xf>
    <xf fontId="2" fillId="11" borderId="0" numFmtId="0">
      <alignment horizontal="general" shrinkToFit="0" vertical="bottom" wrapText="0"/>
    </xf>
    <xf fontId="2" fillId="12" borderId="0" numFmtId="0">
      <alignment horizontal="general" shrinkToFit="0" vertical="bottom" wrapText="0"/>
    </xf>
    <xf fontId="2" fillId="13" borderId="0" numFmtId="0">
      <alignment horizontal="general" shrinkToFit="0" vertical="bottom" wrapText="0"/>
    </xf>
    <xf fontId="3" fillId="14" borderId="0" numFmtId="0">
      <alignment horizontal="general" shrinkToFit="0" vertical="bottom" wrapText="0"/>
    </xf>
    <xf fontId="3" fillId="15" borderId="0" numFmtId="0">
      <alignment horizontal="general" shrinkToFit="0" vertical="bottom" wrapText="0"/>
    </xf>
    <xf fontId="3" fillId="16" borderId="0" numFmtId="0">
      <alignment horizontal="general" shrinkToFit="0" vertical="bottom" wrapText="0"/>
    </xf>
    <xf fontId="3" fillId="17" borderId="0" numFmtId="0">
      <alignment horizontal="general" shrinkToFit="0" vertical="bottom" wrapText="0"/>
    </xf>
    <xf fontId="3" fillId="18" borderId="0" numFmtId="0">
      <alignment horizontal="general" shrinkToFit="0" vertical="bottom" wrapText="0"/>
    </xf>
    <xf fontId="3" fillId="19" borderId="0" numFmtId="0">
      <alignment horizontal="general" shrinkToFit="0" vertical="bottom" wrapText="0"/>
    </xf>
    <xf fontId="4" fillId="20" borderId="0" numFmtId="0">
      <alignment horizontal="general" shrinkToFit="0" vertical="bottom" wrapText="0"/>
    </xf>
    <xf fontId="4" fillId="20" borderId="0" numFmtId="0">
      <alignment horizontal="general" shrinkToFit="0" vertical="bottom" wrapText="0"/>
    </xf>
    <xf fontId="4" fillId="21" borderId="0" numFmtId="0">
      <alignment horizontal="general" shrinkToFit="0" vertical="bottom" wrapText="0"/>
    </xf>
    <xf fontId="4" fillId="22" borderId="0" numFmtId="0">
      <alignment horizontal="general" shrinkToFit="0" vertical="bottom" wrapText="0"/>
    </xf>
    <xf fontId="4" fillId="21" borderId="0" numFmtId="0">
      <alignment horizontal="general" shrinkToFit="0" vertical="bottom" wrapText="0"/>
    </xf>
    <xf fontId="4" fillId="22" borderId="0" numFmtId="0">
      <alignment horizontal="general" shrinkToFit="0" vertical="bottom" wrapText="0"/>
    </xf>
    <xf fontId="5" fillId="23" borderId="0" numFmtId="0">
      <alignment horizontal="general" shrinkToFit="0" vertical="bottom" wrapText="0"/>
    </xf>
    <xf fontId="5" fillId="23" borderId="0" numFmtId="0">
      <alignment horizontal="general" shrinkToFit="0" vertical="bottom" wrapText="0"/>
    </xf>
    <xf fontId="5" fillId="0" borderId="0" numFmtId="0">
      <alignment horizontal="general" shrinkToFit="0" vertical="bottom" wrapText="0"/>
    </xf>
    <xf fontId="5" fillId="0" borderId="0" numFmtId="0">
      <alignment horizontal="general" shrinkToFit="0" vertical="bottom" wrapText="0"/>
    </xf>
    <xf fontId="6" fillId="24" borderId="0" numFmtId="0">
      <alignment horizontal="general" shrinkToFit="0" vertical="bottom" wrapText="0"/>
    </xf>
    <xf fontId="6" fillId="24" borderId="0" numFmtId="0">
      <alignment horizontal="general" shrinkToFit="0" vertical="bottom" wrapText="0"/>
    </xf>
    <xf fontId="7" fillId="25" borderId="0" numFmtId="0">
      <alignment horizontal="general" shrinkToFit="0" vertical="bottom" wrapText="0"/>
    </xf>
    <xf fontId="7" fillId="26" borderId="0" numFmtId="0">
      <alignment horizontal="general" shrinkToFit="0" vertical="bottom" wrapText="0"/>
    </xf>
    <xf fontId="7" fillId="25" borderId="0" numFmtId="0">
      <alignment horizontal="general" shrinkToFit="0" vertical="bottom" wrapText="0"/>
    </xf>
    <xf fontId="7" fillId="26" borderId="0" numFmtId="0">
      <alignment horizontal="general" shrinkToFit="0" vertical="bottom" wrapText="0"/>
    </xf>
    <xf fontId="8" fillId="0" borderId="0" numFmtId="0">
      <alignment horizontal="general" shrinkToFit="0" vertical="bottom" wrapText="0"/>
    </xf>
    <xf fontId="8" fillId="0" borderId="0" numFmtId="0">
      <alignment horizontal="general" shrinkToFit="0" vertical="bottom" wrapText="0"/>
    </xf>
    <xf fontId="9" fillId="27" borderId="0" numFmtId="0">
      <alignment horizontal="general" shrinkToFit="0" vertical="bottom" wrapText="0"/>
    </xf>
    <xf fontId="9" fillId="27" borderId="0" numFmtId="0">
      <alignment horizontal="general" shrinkToFit="0" vertical="bottom" wrapText="0"/>
    </xf>
    <xf fontId="10" fillId="0" borderId="0" numFmtId="0">
      <alignment horizontal="general" shrinkToFit="0" vertical="bottom" wrapText="0"/>
    </xf>
    <xf fontId="10" fillId="0" borderId="0" numFmtId="0">
      <alignment horizontal="general" shrinkToFit="0" vertical="bottom" wrapText="0"/>
    </xf>
    <xf fontId="11" fillId="0" borderId="0" numFmtId="0">
      <alignment horizontal="general" shrinkToFit="0" vertical="bottom" wrapText="0"/>
    </xf>
    <xf fontId="11" fillId="0" borderId="0" numFmtId="0">
      <alignment horizontal="general" shrinkToFit="0" vertical="bottom" wrapText="0"/>
    </xf>
    <xf fontId="12" fillId="0" borderId="0" numFmtId="0">
      <alignment horizontal="general" shrinkToFit="0" vertical="bottom" wrapText="0"/>
    </xf>
    <xf fontId="12" fillId="0" borderId="0" numFmtId="0">
      <alignment horizontal="general" shrinkToFit="0" vertical="bottom" wrapText="0"/>
    </xf>
    <xf fontId="13" fillId="0" borderId="0" numFmtId="0">
      <alignment horizontal="general" shrinkToFit="0" vertical="bottom" wrapText="0"/>
    </xf>
    <xf fontId="13" fillId="0" borderId="0" numFmtId="0">
      <alignment horizontal="general" shrinkToFit="0" vertical="bottom" wrapText="0"/>
    </xf>
    <xf fontId="14" fillId="28" borderId="0" numFmtId="0">
      <alignment horizontal="general" shrinkToFit="0" vertical="bottom" wrapText="0"/>
    </xf>
    <xf fontId="14" fillId="28" borderId="0" numFmtId="0">
      <alignment horizontal="general" shrinkToFit="0" vertical="bottom" wrapText="0"/>
    </xf>
    <xf fontId="15" fillId="28" borderId="1" numFmtId="0">
      <alignment horizontal="general" shrinkToFit="0" vertical="bottom" wrapText="0"/>
    </xf>
    <xf fontId="15" fillId="28" borderId="1" numFmtId="0">
      <alignment horizontal="general" shrinkToFit="0" vertical="bottom" wrapText="0"/>
    </xf>
    <xf fontId="0" fillId="0" borderId="0" numFmtId="0">
      <alignment horizontal="general" shrinkToFit="0" vertical="bottom" wrapText="0"/>
    </xf>
    <xf fontId="0" fillId="0" borderId="0" numFmtId="0">
      <alignment horizontal="general" shrinkToFit="0" vertical="bottom" wrapText="0"/>
    </xf>
    <xf fontId="0" fillId="0" borderId="0" numFmtId="0">
      <alignment horizontal="general" shrinkToFit="0" vertical="bottom" wrapText="0"/>
    </xf>
    <xf fontId="0" fillId="0" borderId="0" numFmtId="0">
      <alignment horizontal="general" shrinkToFit="0" vertical="bottom" wrapText="0"/>
    </xf>
    <xf fontId="6" fillId="0" borderId="0" numFmtId="0">
      <alignment horizontal="general" shrinkToFit="0" vertical="bottom" wrapText="0"/>
    </xf>
    <xf fontId="6" fillId="0" borderId="0" numFmtId="0">
      <alignment horizontal="general" shrinkToFit="0" vertical="bottom" wrapText="0"/>
    </xf>
    <xf fontId="3" fillId="29" borderId="0" numFmtId="0">
      <alignment horizontal="general" shrinkToFit="0" vertical="bottom" wrapText="0"/>
    </xf>
    <xf fontId="3" fillId="30" borderId="0" numFmtId="0">
      <alignment horizontal="general" shrinkToFit="0" vertical="bottom" wrapText="0"/>
    </xf>
    <xf fontId="3" fillId="31" borderId="0" numFmtId="0">
      <alignment horizontal="general" shrinkToFit="0" vertical="bottom" wrapText="0"/>
    </xf>
    <xf fontId="3" fillId="32" borderId="0" numFmtId="0">
      <alignment horizontal="general" shrinkToFit="0" vertical="bottom" wrapText="0"/>
    </xf>
    <xf fontId="3" fillId="33" borderId="0" numFmtId="0">
      <alignment horizontal="general" shrinkToFit="0" vertical="bottom" wrapText="0"/>
    </xf>
    <xf fontId="3" fillId="34" borderId="0" numFmtId="0">
      <alignment horizontal="general" shrinkToFit="0" vertical="bottom" wrapText="0"/>
    </xf>
    <xf fontId="16" fillId="35" borderId="2" numFmtId="0">
      <alignment horizontal="general" shrinkToFit="0" vertical="bottom" wrapText="0"/>
    </xf>
    <xf fontId="17" fillId="36" borderId="3" numFmtId="0">
      <alignment horizontal="general" shrinkToFit="0" vertical="bottom" wrapText="0"/>
    </xf>
    <xf fontId="18" fillId="36" borderId="2" numFmtId="0">
      <alignment horizontal="general" shrinkToFit="0" vertical="bottom" wrapText="0"/>
    </xf>
    <xf fontId="1" fillId="0" borderId="0" numFmtId="174">
      <alignment horizontal="general" shrinkToFit="0" vertical="bottom" wrapText="0"/>
    </xf>
    <xf fontId="1" fillId="0" borderId="0" numFmtId="176">
      <alignment horizontal="general" shrinkToFit="0" vertical="bottom" wrapText="0"/>
    </xf>
    <xf fontId="19" fillId="0" borderId="4" numFmtId="0">
      <alignment horizontal="general" shrinkToFit="0" vertical="bottom" wrapText="0"/>
    </xf>
    <xf fontId="20" fillId="0" borderId="5" numFmtId="0">
      <alignment horizontal="general" shrinkToFit="0" vertical="bottom" wrapText="0"/>
    </xf>
    <xf fontId="21" fillId="0" borderId="6" numFmtId="0">
      <alignment horizontal="general" shrinkToFit="0" vertical="bottom" wrapText="0"/>
    </xf>
    <xf fontId="21" fillId="0" borderId="0" numFmtId="0">
      <alignment horizontal="general" shrinkToFit="0" vertical="bottom" wrapText="0"/>
    </xf>
    <xf fontId="22" fillId="0" borderId="7" numFmtId="0">
      <alignment horizontal="general" shrinkToFit="0" vertical="bottom" wrapText="0"/>
    </xf>
    <xf fontId="23" fillId="37" borderId="8" numFmtId="0">
      <alignment horizontal="general" shrinkToFit="0" vertical="bottom" wrapText="0"/>
    </xf>
    <xf fontId="24" fillId="0" borderId="0" numFmtId="0">
      <alignment horizontal="general" shrinkToFit="0" vertical="bottom" wrapText="0"/>
    </xf>
    <xf fontId="25" fillId="38" borderId="0" numFmtId="0">
      <alignment horizontal="general" shrinkToFit="0" vertical="bottom" wrapText="0"/>
    </xf>
    <xf fontId="26" fillId="39" borderId="0" numFmtId="0">
      <alignment horizontal="general" shrinkToFit="0" vertical="bottom" wrapText="0"/>
    </xf>
    <xf fontId="27" fillId="0" borderId="0" numFmtId="0">
      <alignment horizontal="general" shrinkToFit="0" vertical="bottom" wrapText="0"/>
    </xf>
    <xf fontId="0" fillId="40" borderId="9" numFmtId="0">
      <alignment horizontal="general" shrinkToFit="0" vertical="bottom" wrapText="0"/>
    </xf>
    <xf fontId="1" fillId="0" borderId="0" numFmtId="9">
      <alignment horizontal="general" shrinkToFit="0" vertical="bottom" wrapText="0"/>
    </xf>
    <xf fontId="28" fillId="0" borderId="10" numFmtId="0">
      <alignment horizontal="general" shrinkToFit="0" vertical="bottom" wrapText="0"/>
    </xf>
    <xf fontId="29" fillId="0" borderId="0" numFmtId="0">
      <alignment horizontal="general" shrinkToFit="0" vertical="bottom" wrapText="0"/>
    </xf>
    <xf fontId="1" fillId="0" borderId="0" numFmtId="173">
      <alignment horizontal="general" shrinkToFit="0" vertical="bottom" wrapText="0"/>
    </xf>
    <xf fontId="1" fillId="0" borderId="0" numFmtId="175">
      <alignment horizontal="general" shrinkToFit="0" vertical="bottom" wrapText="0"/>
    </xf>
    <xf fontId="30" fillId="41" borderId="0" numFmtId="0">
      <alignment horizontal="general" shrinkToFit="0" vertical="bottom" wrapText="0"/>
    </xf>
  </cellStyleXfs>
  <cellXfs count="90">
    <xf fontId="0" fillId="0" borderId="0" numFmtId="0" xfId="0" applyNumberFormat="0" applyFont="0" applyFill="0" applyBorder="0" applyAlignment="0">
      <alignment horizontal="general" shrinkToFit="0" vertical="bottom" wrapText="0"/>
    </xf>
    <xf fontId="31" fillId="0" borderId="0" numFmtId="0" xfId="0" applyNumberFormat="0" applyFont="1" applyFill="1" applyBorder="0" applyAlignment="1">
      <alignment horizontal="general" shrinkToFit="0" vertical="center" wrapText="1"/>
    </xf>
    <xf fontId="32" fillId="0" borderId="0" numFmtId="0" xfId="0" applyNumberFormat="0" applyFont="1" applyFill="1" applyBorder="0" applyAlignment="1">
      <alignment horizontal="center" shrinkToFit="0" vertical="center" wrapText="1"/>
    </xf>
    <xf fontId="31" fillId="0" borderId="0" numFmtId="172" xfId="0" applyNumberFormat="1" applyFont="1" applyFill="1" applyBorder="0" applyAlignment="1">
      <alignment horizontal="general" shrinkToFit="0" vertical="center" wrapText="1"/>
    </xf>
    <xf fontId="31" fillId="0" borderId="0" numFmtId="1" xfId="0" applyNumberFormat="1" applyFont="1" applyFill="1" applyBorder="0" applyAlignment="1">
      <alignment horizontal="general" shrinkToFit="0" vertical="center" wrapText="1"/>
    </xf>
    <xf fontId="31" fillId="0" borderId="0" numFmtId="2" xfId="0" applyNumberFormat="1" applyFont="1" applyFill="1" applyBorder="0" applyAlignment="1">
      <alignment horizontal="general" shrinkToFit="0" vertical="center" wrapText="1"/>
    </xf>
    <xf fontId="33" fillId="0" borderId="11" numFmtId="172" xfId="0" applyNumberFormat="1" applyFont="1" applyFill="1" applyBorder="1" applyAlignment="1">
      <alignment horizontal="center" shrinkToFit="0" vertical="center" wrapText="1"/>
    </xf>
    <xf fontId="33" fillId="0" borderId="11" numFmtId="1" xfId="0" applyNumberFormat="1" applyFont="1" applyFill="1" applyBorder="1" applyAlignment="1">
      <alignment horizontal="center" shrinkToFit="0" vertical="center" wrapText="1"/>
    </xf>
    <xf fontId="33" fillId="0" borderId="11" numFmtId="2" xfId="0" applyNumberFormat="1" applyFont="1" applyFill="1" applyBorder="1" applyAlignment="1">
      <alignment horizontal="center" shrinkToFit="0" vertical="center" wrapText="1"/>
    </xf>
    <xf fontId="34" fillId="0" borderId="11" numFmtId="2" xfId="0" applyNumberFormat="1" applyFont="1" applyFill="1" applyBorder="1" applyAlignment="1">
      <alignment horizontal="center" shrinkToFit="0" vertical="center" wrapText="1"/>
    </xf>
    <xf fontId="31" fillId="0" borderId="11" numFmtId="49" xfId="0" applyNumberFormat="1" applyFont="1" applyFill="1" applyBorder="1" applyAlignment="1">
      <alignment horizontal="general" shrinkToFit="0" vertical="center" wrapText="1"/>
    </xf>
    <xf fontId="35" fillId="0" borderId="11" numFmtId="0" xfId="0" applyNumberFormat="0" applyFont="1" applyFill="1" applyBorder="1" applyAlignment="1">
      <alignment horizontal="center" shrinkToFit="0" vertical="center" wrapText="1"/>
    </xf>
    <xf fontId="31" fillId="0" borderId="11" numFmtId="0" xfId="0" applyNumberFormat="0" applyFont="1" applyFill="1" applyBorder="1" applyAlignment="1">
      <alignment horizontal="center" shrinkToFit="0" vertical="center" wrapText="1"/>
    </xf>
    <xf fontId="31" fillId="0" borderId="11" numFmtId="172" xfId="0" applyNumberFormat="1" applyFont="1" applyFill="1" applyBorder="1" applyAlignment="1">
      <alignment horizontal="center" shrinkToFit="0" vertical="center" wrapText="1"/>
    </xf>
    <xf fontId="31" fillId="0" borderId="11" numFmtId="1" xfId="0" applyNumberFormat="1" applyFont="1" applyFill="1" applyBorder="1" applyAlignment="1">
      <alignment horizontal="center" shrinkToFit="0" vertical="center" wrapText="1"/>
    </xf>
    <xf fontId="31" fillId="0" borderId="11" numFmtId="2" xfId="0" applyNumberFormat="1" applyFont="1" applyFill="1" applyBorder="1" applyAlignment="1">
      <alignment horizontal="center" shrinkToFit="0" vertical="center" wrapText="1"/>
    </xf>
    <xf fontId="31" fillId="0" borderId="11" numFmtId="0" xfId="0" applyNumberFormat="0" applyFont="1" applyFill="1" applyBorder="1" applyAlignment="1">
      <alignment horizontal="general" shrinkToFit="0" vertical="center" wrapText="1"/>
    </xf>
    <xf fontId="36" fillId="0" borderId="11" numFmtId="0" xfId="0" applyNumberFormat="0" applyFont="1" applyFill="1" applyBorder="1" applyAlignment="1">
      <alignment horizontal="center" shrinkToFit="0" vertical="center" wrapText="1"/>
    </xf>
    <xf fontId="37" fillId="0" borderId="11" numFmtId="0" xfId="0" applyNumberFormat="0" applyFont="1" applyFill="1" applyBorder="1" applyAlignment="1">
      <alignment horizontal="center" shrinkToFit="0" vertical="center" wrapText="1"/>
    </xf>
    <xf fontId="38" fillId="0" borderId="11" numFmtId="0" xfId="0" applyNumberFormat="0" applyFont="1" applyFill="1" applyBorder="1" applyAlignment="1">
      <alignment horizontal="left" shrinkToFit="0" vertical="center" wrapText="1"/>
    </xf>
    <xf fontId="32" fillId="0" borderId="11" numFmtId="49" xfId="0" applyNumberFormat="1" applyFont="1" applyFill="1" applyBorder="1" applyAlignment="1">
      <alignment horizontal="center" shrinkToFit="0" vertical="center" wrapText="1"/>
    </xf>
    <xf fontId="37" fillId="0" borderId="11" numFmtId="2" xfId="0" applyNumberFormat="1" applyFont="1" applyFill="1" applyBorder="1" applyAlignment="1">
      <alignment horizontal="center" shrinkToFit="0" vertical="center" wrapText="1"/>
    </xf>
    <xf fontId="37" fillId="0" borderId="12" numFmtId="0" xfId="0" applyNumberFormat="0" applyFont="1" applyFill="1" applyBorder="1" applyAlignment="1">
      <alignment horizontal="left" shrinkToFit="0" vertical="center" wrapText="1"/>
    </xf>
    <xf fontId="39" fillId="0" borderId="11" numFmtId="49" xfId="0" applyNumberFormat="1" applyFont="1" applyFill="1" applyBorder="1" applyAlignment="1">
      <alignment horizontal="center" shrinkToFit="0" vertical="center" wrapText="1"/>
    </xf>
    <xf fontId="37" fillId="0" borderId="11" numFmtId="172" xfId="0" applyNumberFormat="1" applyFont="1" applyFill="1" applyBorder="1" applyAlignment="1">
      <alignment horizontal="center" shrinkToFit="0" vertical="center" wrapText="1"/>
    </xf>
    <xf fontId="37" fillId="0" borderId="11" numFmtId="1" xfId="0" applyNumberFormat="1" applyFont="1" applyFill="1" applyBorder="1" applyAlignment="1">
      <alignment horizontal="center" shrinkToFit="0" vertical="center" wrapText="1"/>
    </xf>
    <xf fontId="31" fillId="0" borderId="11" numFmtId="0" xfId="0" applyNumberFormat="0" applyFont="1" applyFill="1" applyBorder="1" applyAlignment="1">
      <alignment horizontal="left" shrinkToFit="0" vertical="center" wrapText="1"/>
    </xf>
    <xf fontId="0" fillId="0" borderId="0" numFmtId="0" xfId="0" applyNumberFormat="0" applyFont="1" applyFill="0" applyBorder="0" applyAlignment="0">
      <alignment horizontal="general" shrinkToFit="0" vertical="bottom" wrapText="0"/>
    </xf>
    <xf fontId="39" fillId="0" borderId="11" numFmtId="2" xfId="0" applyNumberFormat="1" applyFont="1" applyFill="1" applyBorder="1" applyAlignment="1">
      <alignment horizontal="center" shrinkToFit="0" vertical="center" wrapText="1"/>
    </xf>
    <xf fontId="40" fillId="0" borderId="11" numFmtId="0" xfId="0" applyNumberFormat="0" applyFont="1" applyFill="1" applyBorder="1" applyAlignment="1">
      <alignment horizontal="left" shrinkToFit="0" vertical="center" wrapText="1"/>
    </xf>
    <xf fontId="41" fillId="0" borderId="11" numFmtId="49" xfId="0" applyNumberFormat="1" applyFont="1" applyFill="1" applyBorder="1" applyAlignment="1">
      <alignment horizontal="center" shrinkToFit="0" vertical="center" wrapText="1"/>
    </xf>
    <xf fontId="32" fillId="0" borderId="11" numFmtId="172" xfId="0" applyNumberFormat="1" applyFont="1" applyFill="1" applyBorder="1" applyAlignment="1">
      <alignment horizontal="center" shrinkToFit="0" vertical="center" wrapText="1"/>
    </xf>
    <xf fontId="32" fillId="0" borderId="11" numFmtId="1" xfId="0" applyNumberFormat="1" applyFont="1" applyFill="1" applyBorder="1" applyAlignment="1">
      <alignment horizontal="center" shrinkToFit="0" vertical="center" wrapText="1"/>
    </xf>
    <xf fontId="32" fillId="0" borderId="11" numFmtId="2" xfId="0" applyNumberFormat="1" applyFont="1" applyFill="1" applyBorder="1" applyAlignment="1">
      <alignment horizontal="center" shrinkToFit="0" vertical="center" wrapText="1"/>
    </xf>
    <xf fontId="31" fillId="0" borderId="11" numFmtId="49" xfId="0" applyNumberFormat="1" applyFont="1" applyFill="1" applyBorder="1" applyAlignment="1">
      <alignment horizontal="left" shrinkToFit="0" vertical="center" wrapText="1"/>
    </xf>
    <xf fontId="37" fillId="0" borderId="11" numFmtId="49" xfId="0" applyNumberFormat="1" applyFont="1" applyFill="1" applyBorder="1" applyAlignment="1">
      <alignment horizontal="general" shrinkToFit="0" vertical="center" wrapText="1"/>
    </xf>
    <xf fontId="37" fillId="0" borderId="11" numFmtId="0" xfId="0" applyNumberFormat="0" applyFont="1" applyFill="1" applyBorder="1" applyAlignment="1">
      <alignment horizontal="left" shrinkToFit="0" vertical="center" wrapText="1"/>
    </xf>
    <xf fontId="37" fillId="0" borderId="0" numFmtId="0" xfId="0" applyNumberFormat="0" applyFont="1" applyFill="1" applyBorder="0" applyAlignment="1">
      <alignment horizontal="general" shrinkToFit="0" vertical="center" wrapText="1"/>
    </xf>
    <xf fontId="42" fillId="0" borderId="0" numFmtId="0" xfId="0" applyNumberFormat="0" applyFont="1" applyFill="0" applyBorder="0" applyAlignment="0">
      <alignment horizontal="general" shrinkToFit="0" vertical="bottom" wrapText="0"/>
    </xf>
    <xf fontId="43" fillId="0" borderId="11" numFmtId="0" xfId="0" applyNumberFormat="0" applyFont="1" applyFill="1" applyBorder="1" applyAlignment="1">
      <alignment horizontal="left" shrinkToFit="0" vertical="center" wrapText="1"/>
    </xf>
    <xf fontId="39" fillId="0" borderId="11" numFmtId="1" xfId="0" applyNumberFormat="1" applyFont="1" applyFill="1" applyBorder="1" applyAlignment="1">
      <alignment horizontal="center" shrinkToFit="0" vertical="center" wrapText="1"/>
    </xf>
    <xf fontId="37" fillId="0" borderId="11" numFmtId="0" xfId="0" applyNumberFormat="0" applyFont="1" applyFill="1" applyBorder="1" applyAlignment="1">
      <alignment horizontal="general" shrinkToFit="0" vertical="center" wrapText="1"/>
    </xf>
    <xf fontId="44" fillId="0" borderId="11" numFmtId="0" xfId="0" applyNumberFormat="0" applyFont="1" applyFill="1" applyBorder="1" applyAlignment="1">
      <alignment horizontal="left" shrinkToFit="0" vertical="center" wrapText="1"/>
    </xf>
    <xf fontId="45" fillId="0" borderId="11" numFmtId="172" xfId="0" applyNumberFormat="1" applyFont="1" applyFill="1" applyBorder="1" applyAlignment="1">
      <alignment horizontal="center" shrinkToFit="0" vertical="center" wrapText="1"/>
    </xf>
    <xf fontId="45" fillId="0" borderId="11" numFmtId="1" xfId="0" applyNumberFormat="1" applyFont="1" applyFill="1" applyBorder="1" applyAlignment="1">
      <alignment horizontal="center" shrinkToFit="0" vertical="center" wrapText="1"/>
    </xf>
    <xf fontId="45" fillId="0" borderId="11" numFmtId="2" xfId="0" applyNumberFormat="1" applyFont="1" applyFill="1" applyBorder="1" applyAlignment="1">
      <alignment horizontal="center" shrinkToFit="0" vertical="center" wrapText="1"/>
    </xf>
    <xf fontId="37" fillId="0" borderId="11" numFmtId="49" xfId="0" applyNumberFormat="1" applyFont="1" applyFill="1" applyBorder="1" applyAlignment="1">
      <alignment horizontal="left" shrinkToFit="0" vertical="center" wrapText="1"/>
    </xf>
    <xf fontId="44" fillId="0" borderId="11" numFmtId="0" xfId="0" applyNumberFormat="0" applyFont="1" applyFill="1" applyBorder="1" applyAlignment="1">
      <alignment horizontal="general" shrinkToFit="0" vertical="center" wrapText="1"/>
    </xf>
    <xf fontId="46" fillId="0" borderId="0" numFmtId="0" xfId="0" applyNumberFormat="0" applyFont="1" applyFill="1" applyBorder="0" applyAlignment="1">
      <alignment horizontal="general" shrinkToFit="0" vertical="center" wrapText="1"/>
    </xf>
    <xf fontId="39" fillId="0" borderId="11" numFmtId="172" xfId="0" applyNumberFormat="1" applyFont="1" applyFill="1" applyBorder="1" applyAlignment="1">
      <alignment horizontal="center" shrinkToFit="0" vertical="center" wrapText="1"/>
    </xf>
    <xf fontId="47" fillId="0" borderId="11" numFmtId="49" xfId="0" applyNumberFormat="1" applyFont="1" applyFill="1" applyBorder="1" applyAlignment="1">
      <alignment horizontal="center" shrinkToFit="0" vertical="center" wrapText="1"/>
    </xf>
    <xf fontId="47" fillId="0" borderId="11" numFmtId="1" xfId="0" applyNumberFormat="1" applyFont="1" applyFill="1" applyBorder="1" applyAlignment="1">
      <alignment horizontal="center" shrinkToFit="0" vertical="center" wrapText="1"/>
    </xf>
    <xf fontId="37" fillId="0" borderId="11" numFmtId="49" xfId="0" applyNumberFormat="1" applyFont="1" applyFill="1" applyBorder="1" applyAlignment="1">
      <alignment horizontal="center" shrinkToFit="0" vertical="center" wrapText="1"/>
    </xf>
    <xf fontId="37" fillId="42" borderId="11" numFmtId="0" xfId="0" applyNumberFormat="0" applyFont="1" applyFill="1" applyBorder="1" applyAlignment="1">
      <alignment horizontal="center" shrinkToFit="0" vertical="center" wrapText="1"/>
    </xf>
    <xf fontId="37" fillId="42" borderId="11" numFmtId="0" xfId="0" applyNumberFormat="0" applyFont="1" applyFill="1" applyBorder="1" applyAlignment="1">
      <alignment horizontal="general" shrinkToFit="0" vertical="center" wrapText="1"/>
    </xf>
    <xf fontId="39" fillId="42" borderId="11" numFmtId="49" xfId="0" applyNumberFormat="1" applyFont="1" applyFill="1" applyBorder="1" applyAlignment="1">
      <alignment horizontal="center" shrinkToFit="0" vertical="center" wrapText="1"/>
    </xf>
    <xf fontId="37" fillId="42" borderId="11" numFmtId="172" xfId="0" applyNumberFormat="1" applyFont="1" applyFill="1" applyBorder="1" applyAlignment="1">
      <alignment horizontal="center" shrinkToFit="0" vertical="center" wrapText="1"/>
    </xf>
    <xf fontId="37" fillId="42" borderId="11" numFmtId="1" xfId="0" applyNumberFormat="1" applyFont="1" applyFill="1" applyBorder="1" applyAlignment="1">
      <alignment horizontal="center" shrinkToFit="0" vertical="center" wrapText="1"/>
    </xf>
    <xf fontId="37" fillId="42" borderId="11" numFmtId="2" xfId="0" applyNumberFormat="1" applyFont="1" applyFill="1" applyBorder="1" applyAlignment="1">
      <alignment horizontal="center" shrinkToFit="0" vertical="center" wrapText="1"/>
    </xf>
    <xf fontId="31" fillId="42" borderId="0" numFmtId="0" xfId="0" applyNumberFormat="0" applyFont="1" applyFill="1" applyBorder="0" applyAlignment="1">
      <alignment horizontal="general" shrinkToFit="0" vertical="center" wrapText="1"/>
    </xf>
    <xf fontId="0" fillId="42" borderId="0" numFmtId="0" xfId="0" applyNumberFormat="0" applyFont="1" applyFill="1" applyBorder="0" applyAlignment="0">
      <alignment horizontal="general" shrinkToFit="0" vertical="bottom" wrapText="0"/>
    </xf>
    <xf fontId="0" fillId="42" borderId="0" numFmtId="0" xfId="0" applyNumberFormat="0" applyFont="0" applyFill="1" applyBorder="0" applyAlignment="0">
      <alignment horizontal="general" shrinkToFit="0" vertical="bottom" wrapText="0"/>
    </xf>
    <xf fontId="41" fillId="0" borderId="11" numFmtId="0" xfId="0" applyNumberFormat="1" applyFont="1" applyFill="1" applyBorder="1" applyAlignment="1">
      <alignment horizontal="center" shrinkToFit="0" vertical="center" wrapText="1"/>
    </xf>
    <xf fontId="44" fillId="0" borderId="11" numFmtId="49" xfId="0" applyNumberFormat="1" applyFont="1" applyFill="1" applyBorder="1" applyAlignment="1">
      <alignment horizontal="center" shrinkToFit="0" vertical="center" wrapText="1"/>
    </xf>
    <xf fontId="48" fillId="0" borderId="11" numFmtId="172" xfId="0" applyNumberFormat="1" applyFont="1" applyFill="1" applyBorder="1" applyAlignment="1">
      <alignment horizontal="center" shrinkToFit="0" vertical="center" wrapText="1"/>
    </xf>
    <xf fontId="49" fillId="0" borderId="11" numFmtId="0" xfId="0" applyNumberFormat="0" applyFont="1" applyFill="1" applyBorder="1" applyAlignment="1">
      <alignment horizontal="general" shrinkToFit="0" vertical="center" wrapText="1"/>
    </xf>
    <xf fontId="50" fillId="0" borderId="11" numFmtId="172" xfId="0" applyNumberFormat="1" applyFont="1" applyFill="1" applyBorder="1" applyAlignment="1">
      <alignment horizontal="center" shrinkToFit="0" vertical="center" wrapText="1"/>
    </xf>
    <xf fontId="50" fillId="0" borderId="11" numFmtId="1" xfId="0" applyNumberFormat="1" applyFont="1" applyFill="1" applyBorder="1" applyAlignment="1">
      <alignment horizontal="center" shrinkToFit="0" vertical="center" wrapText="1"/>
    </xf>
    <xf fontId="50" fillId="0" borderId="11" numFmtId="2" xfId="0" applyNumberFormat="1" applyFont="1" applyFill="1" applyBorder="1" applyAlignment="1">
      <alignment horizontal="center" shrinkToFit="0" vertical="center" wrapText="1"/>
    </xf>
    <xf fontId="37" fillId="43" borderId="11" numFmtId="0" xfId="0" applyNumberFormat="0" applyFont="1" applyFill="1" applyBorder="1" applyAlignment="1">
      <alignment horizontal="center" shrinkToFit="0" vertical="center" wrapText="1"/>
    </xf>
    <xf fontId="31" fillId="43" borderId="11" numFmtId="49" xfId="0" applyNumberFormat="1" applyFont="1" applyFill="1" applyBorder="1" applyAlignment="1">
      <alignment horizontal="left" shrinkToFit="0" vertical="center" wrapText="1"/>
    </xf>
    <xf fontId="39" fillId="43" borderId="11" numFmtId="49" xfId="0" applyNumberFormat="1" applyFont="1" applyFill="1" applyBorder="1" applyAlignment="1">
      <alignment horizontal="center" shrinkToFit="0" vertical="center" wrapText="1"/>
    </xf>
    <xf fontId="37" fillId="43" borderId="11" numFmtId="172" xfId="0" applyNumberFormat="1" applyFont="1" applyFill="1" applyBorder="1" applyAlignment="1">
      <alignment horizontal="center" shrinkToFit="0" vertical="center" wrapText="1"/>
    </xf>
    <xf fontId="37" fillId="43" borderId="11" numFmtId="1" xfId="0" applyNumberFormat="1" applyFont="1" applyFill="1" applyBorder="1" applyAlignment="1">
      <alignment horizontal="center" shrinkToFit="0" vertical="center" wrapText="1"/>
    </xf>
    <xf fontId="37" fillId="43" borderId="11" numFmtId="2" xfId="0" applyNumberFormat="1" applyFont="1" applyFill="1" applyBorder="1" applyAlignment="1">
      <alignment horizontal="center" shrinkToFit="0" vertical="center" wrapText="1"/>
    </xf>
    <xf fontId="31" fillId="43" borderId="0" numFmtId="0" xfId="0" applyNumberFormat="0" applyFont="1" applyFill="1" applyBorder="0" applyAlignment="1">
      <alignment horizontal="general" shrinkToFit="0" vertical="center" wrapText="1"/>
    </xf>
    <xf fontId="0" fillId="43" borderId="0" numFmtId="0" xfId="0" applyNumberFormat="0" applyFont="0" applyFill="1" applyBorder="0" applyAlignment="0">
      <alignment horizontal="general" shrinkToFit="0" vertical="bottom" wrapText="0"/>
    </xf>
    <xf fontId="51" fillId="0" borderId="11" numFmtId="1" xfId="0" applyNumberFormat="1" applyFont="1" applyFill="1" applyBorder="1" applyAlignment="1">
      <alignment horizontal="center" shrinkToFit="0" vertical="center" wrapText="1"/>
    </xf>
    <xf fontId="52" fillId="0" borderId="11" numFmtId="0" xfId="0" applyNumberFormat="0" applyFont="1" applyFill="1" applyBorder="1" applyAlignment="1">
      <alignment horizontal="center" shrinkToFit="0" vertical="center" wrapText="1"/>
    </xf>
    <xf fontId="53" fillId="0" borderId="11" numFmtId="172" xfId="0" applyNumberFormat="1" applyFont="1" applyFill="1" applyBorder="1" applyAlignment="1">
      <alignment horizontal="center" shrinkToFit="0" vertical="center" wrapText="1"/>
    </xf>
    <xf fontId="53" fillId="0" borderId="11" numFmtId="1" xfId="0" applyNumberFormat="1" applyFont="1" applyFill="1" applyBorder="1" applyAlignment="1">
      <alignment horizontal="center" shrinkToFit="0" vertical="center" wrapText="1"/>
    </xf>
    <xf fontId="53" fillId="0" borderId="11" numFmtId="2" xfId="0" applyNumberFormat="1" applyFont="1" applyFill="1" applyBorder="1" applyAlignment="1">
      <alignment horizontal="center" shrinkToFit="0" vertical="center" wrapText="1"/>
    </xf>
    <xf fontId="48" fillId="0" borderId="11" numFmtId="2" xfId="0" applyNumberFormat="1" applyFont="1" applyFill="1" applyBorder="1" applyAlignment="1">
      <alignment horizontal="center" shrinkToFit="0" vertical="center" wrapText="1"/>
    </xf>
    <xf fontId="48" fillId="0" borderId="11" numFmtId="1" xfId="0" applyNumberFormat="1" applyFont="1" applyFill="1" applyBorder="1" applyAlignment="1">
      <alignment horizontal="center" shrinkToFit="0" vertical="center" wrapText="1"/>
    </xf>
    <xf fontId="33" fillId="0" borderId="11" numFmtId="2" xfId="0" applyNumberFormat="1" applyFont="1" applyFill="1" applyBorder="1" applyAlignment="1">
      <alignment horizontal="center" shrinkToFit="0" vertical="center" wrapText="1"/>
    </xf>
    <xf fontId="46" fillId="0" borderId="0" numFmtId="0" xfId="0" applyNumberFormat="0" applyFont="1" applyFill="1" applyBorder="1" applyAlignment="1">
      <alignment horizontal="left" shrinkToFit="0" vertical="center" wrapText="1"/>
    </xf>
    <xf fontId="54" fillId="0" borderId="11" numFmtId="49" xfId="0" applyNumberFormat="1" applyFont="1" applyFill="1" applyBorder="1" applyAlignment="1">
      <alignment horizontal="center" shrinkToFit="0" vertical="center" wrapText="1"/>
    </xf>
    <xf fontId="33" fillId="0" borderId="11" numFmtId="0" xfId="0" applyNumberFormat="0" applyFont="1" applyFill="1" applyBorder="1" applyAlignment="1">
      <alignment horizontal="center" shrinkToFit="0" vertical="center" wrapText="1"/>
    </xf>
    <xf fontId="33" fillId="0" borderId="11" numFmtId="172" xfId="0" applyNumberFormat="1" applyFont="1" applyFill="1" applyBorder="1" applyAlignment="1">
      <alignment horizontal="center" shrinkToFit="0" vertical="center" wrapText="1"/>
    </xf>
    <xf fontId="33" fillId="0" borderId="11" numFmtId="1" xfId="0" applyNumberFormat="1" applyFont="1" applyFill="1" applyBorder="1" applyAlignment="1">
      <alignment horizontal="center" shrinkToFit="0" vertical="center" wrapText="1"/>
    </xf>
  </cellXfs>
  <cellStyles count="85">
    <cellStyle name="20% — акцент1" xfId="15" builtinId="30"/>
    <cellStyle name="20% — акцент2" xfId="16" builtinId="34"/>
    <cellStyle name="20% — акцент3" xfId="17" builtinId="38"/>
    <cellStyle name="20% — акцент4" xfId="18" builtinId="42"/>
    <cellStyle name="20% — акцент5" xfId="19" builtinId="46"/>
    <cellStyle name="20% — акцент6" xfId="20" builtinId="50"/>
    <cellStyle name="40% — акцент1" xfId="21" builtinId="31"/>
    <cellStyle name="40% — акцент2" xfId="22" builtinId="35"/>
    <cellStyle name="40% — акцент3" xfId="23" builtinId="39"/>
    <cellStyle name="40% — акцент4" xfId="24" builtinId="43"/>
    <cellStyle name="40% — акцент5" xfId="25" builtinId="47"/>
    <cellStyle name="40% — акцент6" xfId="26" builtinId="51"/>
    <cellStyle name="60% — акцент1" xfId="27" builtinId="32"/>
    <cellStyle name="60% — акцент2" xfId="28" builtinId="36"/>
    <cellStyle name="60% — акцент3" xfId="29" builtinId="40"/>
    <cellStyle name="60% — акцент4" xfId="30" builtinId="44"/>
    <cellStyle name="60% — акцент5" xfId="31" builtinId="48"/>
    <cellStyle name="60% — акцент6" xfId="32" builtinId="52"/>
    <cellStyle name="Accent 1 1" xfId="33"/>
    <cellStyle name="Accent 1 2" xfId="34"/>
    <cellStyle name="Accent 2 1" xfId="35"/>
    <cellStyle name="Accent 2 1 2" xfId="36"/>
    <cellStyle name="Accent 2 2" xfId="37"/>
    <cellStyle name="Accent 2 2 2" xfId="38"/>
    <cellStyle name="Accent 3 1" xfId="39"/>
    <cellStyle name="Accent 3 2" xfId="40"/>
    <cellStyle name="Accent 4" xfId="41"/>
    <cellStyle name="Accent 5" xfId="42"/>
    <cellStyle name="Bad 1" xfId="43"/>
    <cellStyle name="Bad 2" xfId="44"/>
    <cellStyle name="Error 1" xfId="45"/>
    <cellStyle name="Error 1 2" xfId="46"/>
    <cellStyle name="Error 2" xfId="47"/>
    <cellStyle name="Error 2 2" xfId="48"/>
    <cellStyle name="Footnote 1" xfId="49"/>
    <cellStyle name="Footnote 2" xfId="50"/>
    <cellStyle name="Good 1" xfId="51"/>
    <cellStyle name="Good 2" xfId="52"/>
    <cellStyle name="Heading 1 1" xfId="53"/>
    <cellStyle name="Heading 1 2" xfId="54"/>
    <cellStyle name="Heading 2 1" xfId="55"/>
    <cellStyle name="Heading 2 2" xfId="56"/>
    <cellStyle name="Heading 3" xfId="57"/>
    <cellStyle name="Heading 4" xfId="58"/>
    <cellStyle name="Hyperlink 1" xfId="59"/>
    <cellStyle name="Hyperlink 2" xfId="60"/>
    <cellStyle name="Neutral 1" xfId="61"/>
    <cellStyle name="Neutral 2" xfId="62"/>
    <cellStyle name="Note 1" xfId="63"/>
    <cellStyle name="Note 2" xfId="64"/>
    <cellStyle name="Status 1" xfId="65"/>
    <cellStyle name="Status 2" xfId="66"/>
    <cellStyle name="Text 1" xfId="67"/>
    <cellStyle name="Text 2" xfId="68"/>
    <cellStyle name="Warning 1" xfId="69"/>
    <cellStyle name="Warning 2" xfId="70"/>
    <cellStyle name="Акцент1" xfId="71" builtinId="29"/>
    <cellStyle name="Акцент2" xfId="72" builtinId="33"/>
    <cellStyle name="Акцент3" xfId="73" builtinId="37"/>
    <cellStyle name="Акцент4" xfId="74" builtinId="41"/>
    <cellStyle name="Акцент5" xfId="75" builtinId="45"/>
    <cellStyle name="Акцент6" xfId="76" builtinId="49"/>
    <cellStyle name="Ввод " xfId="77" builtinId="20"/>
    <cellStyle name="Вывод" xfId="78" builtinId="21"/>
    <cellStyle name="Вычисление" xfId="79" builtinId="22"/>
    <cellStyle name="Денежный" xfId="80" builtinId="4"/>
    <cellStyle name="Денежный [0]" xfId="81" builtinId="7"/>
    <cellStyle name="Заголовок 1" xfId="82" builtinId="16"/>
    <cellStyle name="Заголовок 2" xfId="83" builtinId="17"/>
    <cellStyle name="Заголовок 3" xfId="84" builtinId="18"/>
    <cellStyle name="Заголовок 4" xfId="85" builtinId="19"/>
    <cellStyle name="Итог" xfId="86" builtinId="25"/>
    <cellStyle name="Контрольная ячейка" xfId="87" builtinId="23"/>
    <cellStyle name="Название" xfId="88" builtinId="15"/>
    <cellStyle name="Нейтральный" xfId="89" builtinId="28"/>
    <cellStyle name="Обычный" xfId="0" builtinId="0"/>
    <cellStyle name="Плохой" xfId="90" builtinId="27"/>
    <cellStyle name="Пояснение" xfId="91" builtinId="53"/>
    <cellStyle name="Примечание" xfId="92" builtinId="10"/>
    <cellStyle name="Процентный" xfId="93" builtinId="5"/>
    <cellStyle name="Связанная ячейка" xfId="94" builtinId="24"/>
    <cellStyle name="Текст предупреждения" xfId="95" builtinId="11"/>
    <cellStyle name="Финансовый" xfId="96" builtinId="3"/>
    <cellStyle name="Финансовый [0]" xfId="97" builtinId="6"/>
    <cellStyle name="Хороший" xfId="98" builtinId="26"/>
  </cellStyles>
  <dxfs count="0"/>
  <tableStyles count="0" defaultTableStyle="TableStyleMedium2" defaultPivotStyle="PivotStyleLight16"/>
</styleSheet>
</file>

<file path=xl/_rels/workbook.xml.rels><?xml version="1.0" encoding="UTF-8" standalone="yes"?><Relationships xmlns="http://schemas.openxmlformats.org/package/2006/relationships"><Relationship  Id="rId5" Type="http://schemas.openxmlformats.org/officeDocument/2006/relationships/styles" Target="styles.xml"/><Relationship  Id="rId4" Type="http://schemas.openxmlformats.org/officeDocument/2006/relationships/sharedStrings" Target="sharedStrings.xml"/><Relationship  Id="rId3" Type="http://schemas.openxmlformats.org/officeDocument/2006/relationships/theme" Target="theme/theme1.xml"/><Relationship  Id="rId2" Type="http://schemas.openxmlformats.org/officeDocument/2006/relationships/worksheet" Target="worksheets/sheet2.xml"/><Relationship  Id="rId1" Type="http://schemas.openxmlformats.org/officeDocument/2006/relationships/worksheet" Target="worksheets/sheet1.xml"/></Relationships>
</file>

<file path=xl/theme/theme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Angsana New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明朝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theme/theme1.xml><?xml version="1.0" encoding="utf-8"?>
<a:theme xmlns:a="http://schemas.openxmlformats.org/drawingml/2006/main" xmlns:r="http://schemas.openxmlformats.org/officeDocument/2006/relationships" xmlns:p="http://schemas.openxmlformats.org/presentation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Arial"/>
        <a:cs typeface="Arial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Arial"/>
        <a:cs typeface="Arial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</a:spPr>
      <a:bodyPr vertOverflow="clip" wrap="square" lIns="18288" tIns="0" rIns="0" bIns="0" upright="1"/>
      <a:lstStyle/>
    </a:lnDef>
  </a:objectDefaul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">
  <sheetPr/>
  <sheetViews>
    <sheetView tabSelected="1" view="pageBreakPreview" topLeftCell="A187" workbookViewId="0">
      <selection activeCell="B203" sqref="B203"/>
    </sheetView>
  </sheetViews>
  <sheetFormatPr baseColWidth="8" defaultColWidth="8" defaultRowHeight="12.75" customHeight="1"/>
  <cols>
    <col customWidth="1" min="1" max="1" style="1" width="8.7109400000000008"/>
    <col customWidth="1" min="2" max="2" style="1" width="47.710900000000002"/>
    <col customWidth="1" min="3" max="3" style="2" width="9.2851599999999994"/>
    <col customWidth="1" min="4" max="5" style="3" width="6"/>
    <col customWidth="1" min="6" max="6" style="3" width="7.2851600000000003"/>
    <col customWidth="1" min="7" max="7" style="4" width="8"/>
    <col customWidth="1" min="8" max="10" style="4" width="5.5703100000000001"/>
    <col customWidth="1" min="11" max="11" style="5" width="7"/>
    <col customWidth="1" min="12" max="12" style="5" width="6"/>
    <col customWidth="1" min="13" max="13" style="5" width="7"/>
    <col customWidth="1" min="14" max="14" style="5" width="5.4257799999999996"/>
    <col customWidth="1" min="15" max="225" style="1" width="8"/>
    <col customWidth="1" min="226" max="257" width="8"/>
  </cols>
  <sheetData>
    <row r="1" ht="12.75" customHeight="1">
      <c r="A1" s="86" t="s">
        <v>0</v>
      </c>
      <c r="B1" s="87" t="s">
        <v>1</v>
      </c>
      <c r="C1" s="87" t="s">
        <v>2</v>
      </c>
      <c r="D1" s="88" t="s">
        <v>3</v>
      </c>
      <c r="E1" s="88"/>
      <c r="F1" s="88"/>
      <c r="G1" s="89" t="s">
        <v>4</v>
      </c>
      <c r="H1" s="89" t="s">
        <v>5</v>
      </c>
      <c r="I1" s="89"/>
      <c r="J1" s="89"/>
      <c r="K1" s="89"/>
      <c r="L1" s="84" t="s">
        <v>6</v>
      </c>
      <c r="M1" s="84"/>
      <c r="N1" s="84"/>
    </row>
    <row r="2" ht="34.149999999999999" customHeight="1">
      <c r="A2" s="86"/>
      <c r="B2" s="87"/>
      <c r="C2" s="87"/>
      <c r="D2" s="6" t="s">
        <v>7</v>
      </c>
      <c r="E2" s="6" t="s">
        <v>8</v>
      </c>
      <c r="F2" s="6" t="s">
        <v>9</v>
      </c>
      <c r="G2" s="89"/>
      <c r="H2" s="7" t="s">
        <v>10</v>
      </c>
      <c r="I2" s="7" t="s">
        <v>11</v>
      </c>
      <c r="J2" s="7" t="s">
        <v>12</v>
      </c>
      <c r="K2" s="8" t="s">
        <v>13</v>
      </c>
      <c r="L2" s="9" t="s">
        <v>14</v>
      </c>
      <c r="M2" s="8" t="s">
        <v>15</v>
      </c>
      <c r="N2" s="8" t="s">
        <v>16</v>
      </c>
    </row>
    <row r="3" ht="15">
      <c r="A3" s="10"/>
      <c r="B3" s="11" t="s">
        <v>17</v>
      </c>
      <c r="C3" s="12"/>
      <c r="D3" s="13"/>
      <c r="E3" s="13"/>
      <c r="F3" s="13"/>
      <c r="G3" s="14"/>
      <c r="H3" s="14"/>
      <c r="I3" s="14"/>
      <c r="J3" s="14"/>
      <c r="K3" s="15"/>
      <c r="L3" s="15"/>
      <c r="M3" s="15"/>
      <c r="N3" s="15"/>
    </row>
    <row r="4" ht="15">
      <c r="A4" s="16"/>
      <c r="B4" s="17" t="s">
        <v>18</v>
      </c>
      <c r="C4" s="12"/>
      <c r="D4" s="13"/>
      <c r="E4" s="13"/>
      <c r="F4" s="13"/>
      <c r="G4" s="14"/>
      <c r="H4" s="14"/>
      <c r="I4" s="14"/>
      <c r="J4" s="14"/>
      <c r="K4" s="15"/>
      <c r="L4" s="15"/>
      <c r="M4" s="15"/>
      <c r="N4" s="15"/>
    </row>
    <row r="5" ht="15">
      <c r="A5" s="12"/>
      <c r="B5" s="19" t="s">
        <v>19</v>
      </c>
      <c r="C5" s="20"/>
      <c r="D5" s="13"/>
      <c r="E5" s="13"/>
      <c r="F5" s="13"/>
      <c r="G5" s="14"/>
      <c r="H5" s="14"/>
      <c r="I5" s="14"/>
      <c r="J5" s="14"/>
      <c r="K5" s="15"/>
      <c r="L5" s="15"/>
      <c r="M5" s="15"/>
      <c r="N5" s="15"/>
    </row>
    <row r="6" ht="15">
      <c r="A6" s="18" t="s">
        <v>20</v>
      </c>
      <c r="B6" s="22" t="s">
        <v>105</v>
      </c>
      <c r="C6" s="23" t="s">
        <v>21</v>
      </c>
      <c r="D6" s="24">
        <v>20.899999999999999</v>
      </c>
      <c r="E6" s="24">
        <v>14.300000000000001</v>
      </c>
      <c r="F6" s="24">
        <v>68.599999999999994</v>
      </c>
      <c r="G6" s="25">
        <v>486</v>
      </c>
      <c r="H6" s="25">
        <v>85</v>
      </c>
      <c r="I6" s="25">
        <v>13</v>
      </c>
      <c r="J6" s="25">
        <v>80</v>
      </c>
      <c r="K6" s="21">
        <v>0.59999999999999998</v>
      </c>
      <c r="L6" s="21">
        <v>0.059999999999999998</v>
      </c>
      <c r="M6" s="21">
        <v>0.20000000000000001</v>
      </c>
      <c r="N6" s="21">
        <v>0.0040000000000000001</v>
      </c>
    </row>
    <row r="7" ht="15">
      <c r="A7" s="18">
        <v>376</v>
      </c>
      <c r="B7" s="41" t="s">
        <v>43</v>
      </c>
      <c r="C7" s="23" t="s">
        <v>34</v>
      </c>
      <c r="D7" s="24">
        <v>0.20000000000000001</v>
      </c>
      <c r="E7" s="24">
        <v>0.10000000000000001</v>
      </c>
      <c r="F7" s="24">
        <v>10.1</v>
      </c>
      <c r="G7" s="25">
        <v>41</v>
      </c>
      <c r="H7" s="25">
        <v>5</v>
      </c>
      <c r="I7" s="25">
        <v>4</v>
      </c>
      <c r="J7" s="25">
        <v>8</v>
      </c>
      <c r="K7" s="21">
        <v>0.84999999999999998</v>
      </c>
      <c r="L7" s="21">
        <v>0</v>
      </c>
      <c r="M7" s="21">
        <v>0.10000000000000001</v>
      </c>
      <c r="N7" s="21">
        <v>0</v>
      </c>
    </row>
    <row r="8" ht="15">
      <c r="A8" s="12"/>
      <c r="B8" s="26" t="s">
        <v>24</v>
      </c>
      <c r="C8" s="20" t="s">
        <v>81</v>
      </c>
      <c r="D8" s="13">
        <v>1.6000000000000001</v>
      </c>
      <c r="E8" s="13">
        <v>0.40000000000000002</v>
      </c>
      <c r="F8" s="13">
        <v>11.44</v>
      </c>
      <c r="G8" s="14">
        <v>56</v>
      </c>
      <c r="H8" s="14">
        <v>8</v>
      </c>
      <c r="I8" s="14">
        <v>0</v>
      </c>
      <c r="J8" s="14">
        <v>0</v>
      </c>
      <c r="K8" s="15">
        <v>0.40000000000000002</v>
      </c>
      <c r="L8" s="15">
        <v>0.064000000000000001</v>
      </c>
      <c r="M8" s="15">
        <v>0</v>
      </c>
      <c r="N8" s="15">
        <v>0</v>
      </c>
      <c r="HR8" s="27"/>
      <c r="HS8" s="27"/>
    </row>
    <row r="9" ht="15">
      <c r="A9" s="18"/>
      <c r="B9" s="29" t="s">
        <v>26</v>
      </c>
      <c r="C9" s="30"/>
      <c r="D9" s="31">
        <f t="shared" ref="D9:N9" si="0">SUM(D6:D8)</f>
        <v>22.699999999999999</v>
      </c>
      <c r="E9" s="31">
        <f t="shared" si="0"/>
        <v>14.800000000000001</v>
      </c>
      <c r="F9" s="31">
        <f t="shared" si="0"/>
        <v>90.139999999999986</v>
      </c>
      <c r="G9" s="32">
        <f t="shared" si="0"/>
        <v>583</v>
      </c>
      <c r="H9" s="32">
        <f t="shared" si="0"/>
        <v>98</v>
      </c>
      <c r="I9" s="32">
        <f t="shared" si="0"/>
        <v>17</v>
      </c>
      <c r="J9" s="32">
        <f t="shared" si="0"/>
        <v>88</v>
      </c>
      <c r="K9" s="33">
        <f t="shared" si="0"/>
        <v>1.8500000000000001</v>
      </c>
      <c r="L9" s="33">
        <f t="shared" si="0"/>
        <v>0.124</v>
      </c>
      <c r="M9" s="33">
        <f t="shared" si="0"/>
        <v>0.30000000000000004</v>
      </c>
      <c r="N9" s="33">
        <f t="shared" si="0"/>
        <v>0.0040000000000000001</v>
      </c>
    </row>
    <row r="10" ht="15">
      <c r="A10" s="18"/>
      <c r="B10" s="19" t="s">
        <v>66</v>
      </c>
      <c r="C10" s="23"/>
      <c r="D10" s="13"/>
      <c r="E10" s="13"/>
      <c r="F10" s="13"/>
      <c r="G10" s="14"/>
      <c r="H10" s="14"/>
      <c r="I10" s="14"/>
      <c r="J10" s="14"/>
      <c r="K10" s="15"/>
      <c r="L10" s="15"/>
      <c r="M10" s="15"/>
      <c r="N10" s="15"/>
    </row>
    <row r="11" ht="15">
      <c r="A11" s="18" t="s">
        <v>28</v>
      </c>
      <c r="B11" s="34" t="s">
        <v>29</v>
      </c>
      <c r="C11" s="23" t="s">
        <v>30</v>
      </c>
      <c r="D11" s="24">
        <v>6.0999999999999996</v>
      </c>
      <c r="E11" s="24">
        <v>6.2999999999999998</v>
      </c>
      <c r="F11" s="24">
        <v>22.800000000000001</v>
      </c>
      <c r="G11" s="25">
        <v>173</v>
      </c>
      <c r="H11" s="25">
        <v>120</v>
      </c>
      <c r="I11" s="25">
        <v>16</v>
      </c>
      <c r="J11" s="25">
        <v>91</v>
      </c>
      <c r="K11" s="21">
        <v>1</v>
      </c>
      <c r="L11" s="21">
        <v>0.23999999999999999</v>
      </c>
      <c r="M11" s="21">
        <v>10.1</v>
      </c>
      <c r="N11" s="21">
        <v>0.02</v>
      </c>
    </row>
    <row r="12" ht="15">
      <c r="A12" s="18">
        <v>265</v>
      </c>
      <c r="B12" s="35" t="s">
        <v>144</v>
      </c>
      <c r="C12" s="23" t="s">
        <v>34</v>
      </c>
      <c r="D12" s="24">
        <v>11.6</v>
      </c>
      <c r="E12" s="24">
        <v>11.699999999999999</v>
      </c>
      <c r="F12" s="24">
        <v>37.100000000000001</v>
      </c>
      <c r="G12" s="25">
        <v>300</v>
      </c>
      <c r="H12" s="25">
        <v>9</v>
      </c>
      <c r="I12" s="25">
        <v>41</v>
      </c>
      <c r="J12" s="25">
        <v>176</v>
      </c>
      <c r="K12" s="21">
        <v>1.5</v>
      </c>
      <c r="L12" s="21">
        <v>0.10000000000000001</v>
      </c>
      <c r="M12" s="21">
        <v>0.69999999999999996</v>
      </c>
      <c r="N12" s="21">
        <v>0</v>
      </c>
      <c r="HR12" s="27"/>
      <c r="HS12" s="27"/>
    </row>
    <row r="13" s="1" customFormat="1">
      <c r="A13" s="18">
        <v>348</v>
      </c>
      <c r="B13" s="46" t="s">
        <v>48</v>
      </c>
      <c r="C13" s="23" t="s">
        <v>34</v>
      </c>
      <c r="D13" s="13">
        <v>1</v>
      </c>
      <c r="E13" s="13">
        <v>0</v>
      </c>
      <c r="F13" s="13">
        <v>13.199999999999999</v>
      </c>
      <c r="G13" s="14">
        <v>86</v>
      </c>
      <c r="H13" s="14">
        <v>33</v>
      </c>
      <c r="I13" s="14">
        <v>21</v>
      </c>
      <c r="J13" s="14">
        <v>29</v>
      </c>
      <c r="K13" s="15">
        <v>0.68999999999999995</v>
      </c>
      <c r="L13" s="15">
        <v>0.02</v>
      </c>
      <c r="M13" s="15">
        <v>0.89000000000000001</v>
      </c>
      <c r="N13" s="15">
        <v>0</v>
      </c>
      <c r="HR13" s="27"/>
    </row>
    <row r="14" s="37" customFormat="1">
      <c r="A14" s="12"/>
      <c r="B14" s="34" t="s">
        <v>35</v>
      </c>
      <c r="C14" s="20" t="s">
        <v>36</v>
      </c>
      <c r="D14" s="13">
        <v>3.7999999999999998</v>
      </c>
      <c r="E14" s="13">
        <v>0.80000000000000004</v>
      </c>
      <c r="F14" s="13">
        <v>25.100000000000001</v>
      </c>
      <c r="G14" s="14">
        <v>123</v>
      </c>
      <c r="H14" s="14">
        <v>28</v>
      </c>
      <c r="I14" s="14">
        <v>0</v>
      </c>
      <c r="J14" s="14">
        <v>0</v>
      </c>
      <c r="K14" s="15">
        <v>1.5</v>
      </c>
      <c r="L14" s="15">
        <v>0.20000000000000001</v>
      </c>
      <c r="M14" s="15">
        <v>0</v>
      </c>
      <c r="N14" s="15">
        <v>0</v>
      </c>
      <c r="HR14" s="38"/>
    </row>
    <row r="15" ht="15">
      <c r="A15" s="12"/>
      <c r="B15" s="39" t="s">
        <v>26</v>
      </c>
      <c r="C15" s="30"/>
      <c r="D15" s="31">
        <f t="shared" ref="D15:N15" si="1">SUM(D11:D14)</f>
        <v>22.5</v>
      </c>
      <c r="E15" s="31">
        <f t="shared" si="1"/>
        <v>18.800000000000001</v>
      </c>
      <c r="F15" s="31">
        <f t="shared" si="1"/>
        <v>98.200000000000017</v>
      </c>
      <c r="G15" s="32">
        <f t="shared" si="1"/>
        <v>682</v>
      </c>
      <c r="H15" s="32">
        <f t="shared" si="1"/>
        <v>190</v>
      </c>
      <c r="I15" s="32">
        <f t="shared" si="1"/>
        <v>78</v>
      </c>
      <c r="J15" s="32">
        <f t="shared" si="1"/>
        <v>296</v>
      </c>
      <c r="K15" s="33">
        <f t="shared" si="1"/>
        <v>4.6899999999999995</v>
      </c>
      <c r="L15" s="33">
        <f t="shared" si="1"/>
        <v>0.56000000000000005</v>
      </c>
      <c r="M15" s="33">
        <f t="shared" si="1"/>
        <v>11.69</v>
      </c>
      <c r="N15" s="33">
        <f t="shared" si="1"/>
        <v>0.02</v>
      </c>
    </row>
    <row r="16" ht="15">
      <c r="A16" s="12"/>
      <c r="B16" s="19" t="s">
        <v>37</v>
      </c>
      <c r="C16" s="20"/>
      <c r="D16" s="13"/>
      <c r="E16" s="13"/>
      <c r="F16" s="13"/>
      <c r="G16" s="14"/>
      <c r="H16" s="14"/>
      <c r="I16" s="14"/>
      <c r="J16" s="14"/>
      <c r="K16" s="15"/>
      <c r="L16" s="15"/>
      <c r="M16" s="15"/>
      <c r="N16" s="15"/>
    </row>
    <row r="17" ht="15">
      <c r="A17" s="12" t="s">
        <v>60</v>
      </c>
      <c r="B17" s="36" t="s">
        <v>106</v>
      </c>
      <c r="C17" s="40">
        <v>100</v>
      </c>
      <c r="D17" s="24">
        <v>12</v>
      </c>
      <c r="E17" s="24">
        <v>9.3000000000000007</v>
      </c>
      <c r="F17" s="24">
        <v>27.899999999999999</v>
      </c>
      <c r="G17" s="25">
        <v>243</v>
      </c>
      <c r="H17" s="25">
        <v>91</v>
      </c>
      <c r="I17" s="25">
        <v>19</v>
      </c>
      <c r="J17" s="25">
        <v>128</v>
      </c>
      <c r="K17" s="21">
        <v>0.69999999999999996</v>
      </c>
      <c r="L17" s="21">
        <v>0.10000000000000001</v>
      </c>
      <c r="M17" s="21">
        <v>0.10000000000000001</v>
      </c>
      <c r="N17" s="21">
        <v>0.029999999999999999</v>
      </c>
    </row>
    <row r="18" ht="15">
      <c r="A18" s="18">
        <v>700</v>
      </c>
      <c r="B18" s="41" t="s">
        <v>123</v>
      </c>
      <c r="C18" s="23" t="s">
        <v>34</v>
      </c>
      <c r="D18" s="24">
        <v>0.10000000000000001</v>
      </c>
      <c r="E18" s="24">
        <v>0.10000000000000001</v>
      </c>
      <c r="F18" s="24">
        <v>15.9</v>
      </c>
      <c r="G18" s="25">
        <v>65</v>
      </c>
      <c r="H18" s="25">
        <v>4</v>
      </c>
      <c r="I18" s="25">
        <v>4</v>
      </c>
      <c r="J18" s="25">
        <v>3</v>
      </c>
      <c r="K18" s="21">
        <v>0.20000000000000001</v>
      </c>
      <c r="L18" s="21">
        <v>0</v>
      </c>
      <c r="M18" s="21">
        <v>3.7999999999999998</v>
      </c>
      <c r="N18" s="21">
        <v>0</v>
      </c>
    </row>
    <row r="19" ht="15">
      <c r="A19" s="12"/>
      <c r="B19" s="39" t="s">
        <v>26</v>
      </c>
      <c r="C19" s="30"/>
      <c r="D19" s="31">
        <f t="shared" ref="D19:N19" si="2">SUM(D17:D18)</f>
        <v>12.1</v>
      </c>
      <c r="E19" s="31">
        <f t="shared" si="2"/>
        <v>9.4000000000000004</v>
      </c>
      <c r="F19" s="31">
        <f t="shared" si="2"/>
        <v>43.799999999999997</v>
      </c>
      <c r="G19" s="32">
        <f t="shared" si="2"/>
        <v>308</v>
      </c>
      <c r="H19" s="32">
        <f t="shared" si="2"/>
        <v>95</v>
      </c>
      <c r="I19" s="32">
        <f t="shared" si="2"/>
        <v>23</v>
      </c>
      <c r="J19" s="32">
        <f t="shared" si="2"/>
        <v>131</v>
      </c>
      <c r="K19" s="33">
        <f t="shared" si="2"/>
        <v>0.89999999999999991</v>
      </c>
      <c r="L19" s="33">
        <f t="shared" si="2"/>
        <v>0.10000000000000001</v>
      </c>
      <c r="M19" s="33">
        <f t="shared" si="2"/>
        <v>3.8999999999999999</v>
      </c>
      <c r="N19" s="33">
        <f t="shared" si="2"/>
        <v>0.029999999999999999</v>
      </c>
    </row>
    <row r="20" ht="15">
      <c r="A20" s="12"/>
      <c r="B20" s="42" t="s">
        <v>39</v>
      </c>
      <c r="C20" s="43"/>
      <c r="D20" s="43">
        <f t="shared" ref="D20:N20" si="3">D9+D15+D19</f>
        <v>57.300000000000004</v>
      </c>
      <c r="E20" s="43">
        <f t="shared" si="3"/>
        <v>43</v>
      </c>
      <c r="F20" s="43">
        <f t="shared" si="3"/>
        <v>232.13999999999999</v>
      </c>
      <c r="G20" s="44">
        <f t="shared" si="3"/>
        <v>1573</v>
      </c>
      <c r="H20" s="44">
        <f t="shared" si="3"/>
        <v>383</v>
      </c>
      <c r="I20" s="44">
        <f t="shared" si="3"/>
        <v>118</v>
      </c>
      <c r="J20" s="44">
        <f t="shared" si="3"/>
        <v>515</v>
      </c>
      <c r="K20" s="45">
        <f t="shared" si="3"/>
        <v>7.4399999999999995</v>
      </c>
      <c r="L20" s="45">
        <f t="shared" si="3"/>
        <v>0.78400000000000003</v>
      </c>
      <c r="M20" s="45">
        <f t="shared" si="3"/>
        <v>15.890000000000001</v>
      </c>
      <c r="N20" s="45">
        <f t="shared" si="3"/>
        <v>0.053999999999999999</v>
      </c>
    </row>
    <row r="21" ht="15">
      <c r="A21" s="12"/>
      <c r="B21" s="17" t="s">
        <v>40</v>
      </c>
      <c r="C21" s="20"/>
      <c r="D21" s="13"/>
      <c r="E21" s="13"/>
      <c r="F21" s="13"/>
      <c r="G21" s="14"/>
      <c r="H21" s="14"/>
      <c r="I21" s="14"/>
      <c r="J21" s="14"/>
      <c r="K21" s="15"/>
      <c r="L21" s="15"/>
      <c r="M21" s="15"/>
      <c r="N21" s="15"/>
    </row>
    <row r="22" ht="15">
      <c r="A22" s="12"/>
      <c r="B22" s="19" t="s">
        <v>41</v>
      </c>
      <c r="C22" s="20"/>
      <c r="D22" s="13"/>
      <c r="E22" s="13"/>
      <c r="F22" s="13"/>
      <c r="G22" s="14"/>
      <c r="H22" s="14"/>
      <c r="I22" s="14"/>
      <c r="J22" s="14"/>
      <c r="K22" s="15"/>
      <c r="L22" s="15"/>
      <c r="M22" s="15"/>
      <c r="N22" s="15"/>
    </row>
    <row r="23" ht="15">
      <c r="A23" s="18" t="s">
        <v>139</v>
      </c>
      <c r="B23" s="36" t="s">
        <v>141</v>
      </c>
      <c r="C23" s="23" t="s">
        <v>127</v>
      </c>
      <c r="D23" s="24">
        <v>10.800000000000001</v>
      </c>
      <c r="E23" s="24">
        <v>24.600000000000001</v>
      </c>
      <c r="F23" s="24">
        <v>45.399999999999999</v>
      </c>
      <c r="G23" s="25">
        <v>438</v>
      </c>
      <c r="H23" s="25">
        <v>0</v>
      </c>
      <c r="I23" s="25">
        <v>0</v>
      </c>
      <c r="J23" s="25">
        <v>0.089999999999999997</v>
      </c>
      <c r="K23" s="21">
        <v>0</v>
      </c>
      <c r="L23" s="21">
        <v>0</v>
      </c>
      <c r="M23" s="21">
        <v>0.25</v>
      </c>
      <c r="N23" s="21">
        <v>0</v>
      </c>
    </row>
    <row r="24" ht="15">
      <c r="A24" s="12">
        <v>338</v>
      </c>
      <c r="B24" s="41" t="s">
        <v>145</v>
      </c>
      <c r="C24" s="40">
        <v>120</v>
      </c>
      <c r="D24" s="24">
        <v>1</v>
      </c>
      <c r="E24" s="24">
        <v>0.20000000000000001</v>
      </c>
      <c r="F24" s="24">
        <v>9</v>
      </c>
      <c r="G24" s="25">
        <v>42</v>
      </c>
      <c r="H24" s="25">
        <v>42</v>
      </c>
      <c r="I24" s="25">
        <v>14</v>
      </c>
      <c r="J24" s="25">
        <v>21</v>
      </c>
      <c r="K24" s="21">
        <v>0.10000000000000001</v>
      </c>
      <c r="L24" s="21">
        <v>0.10000000000000001</v>
      </c>
      <c r="M24" s="21">
        <v>45.600000000000001</v>
      </c>
      <c r="N24" s="21">
        <v>0</v>
      </c>
    </row>
    <row r="25" ht="15">
      <c r="A25" s="53">
        <v>377</v>
      </c>
      <c r="B25" s="54" t="s">
        <v>22</v>
      </c>
      <c r="C25" s="55" t="s">
        <v>23</v>
      </c>
      <c r="D25" s="56">
        <v>0.30000000000000004</v>
      </c>
      <c r="E25" s="56">
        <v>0.10000000000000001</v>
      </c>
      <c r="F25" s="56">
        <v>10.300000000000001</v>
      </c>
      <c r="G25" s="57">
        <v>43</v>
      </c>
      <c r="H25" s="57">
        <v>8</v>
      </c>
      <c r="I25" s="57">
        <v>5</v>
      </c>
      <c r="J25" s="57">
        <v>10</v>
      </c>
      <c r="K25" s="58">
        <v>0.89000000000000001</v>
      </c>
      <c r="L25" s="58">
        <v>0</v>
      </c>
      <c r="M25" s="58">
        <v>2.8999999999999999</v>
      </c>
      <c r="N25" s="58">
        <v>0</v>
      </c>
      <c r="O25"/>
      <c r="P25"/>
      <c r="Q25"/>
      <c r="R25"/>
      <c r="S25"/>
      <c r="T25"/>
      <c r="U25"/>
      <c r="V25"/>
      <c r="W25"/>
      <c r="X25"/>
      <c r="Y25"/>
      <c r="Z25"/>
      <c r="AA25"/>
      <c r="AB25"/>
      <c r="AC25"/>
      <c r="AD25"/>
      <c r="AE25"/>
      <c r="AF25"/>
      <c r="AG25"/>
      <c r="AH25"/>
      <c r="AI25"/>
      <c r="AJ25"/>
      <c r="AK25"/>
      <c r="AL25"/>
      <c r="AM25"/>
      <c r="AN25"/>
      <c r="AO25"/>
      <c r="AP25"/>
      <c r="AQ25"/>
      <c r="AR25"/>
      <c r="AS25"/>
      <c r="AT25"/>
      <c r="AU25"/>
      <c r="AV25"/>
      <c r="AW25"/>
      <c r="AX25"/>
      <c r="AY25"/>
      <c r="AZ25"/>
      <c r="BA25"/>
      <c r="BB25"/>
      <c r="BC25"/>
      <c r="BD25"/>
      <c r="BE25"/>
      <c r="BF25"/>
      <c r="BG25"/>
      <c r="BH25"/>
      <c r="BI25"/>
      <c r="BJ25"/>
      <c r="BK25"/>
      <c r="BL25"/>
      <c r="BM25"/>
      <c r="BN25"/>
      <c r="BO25"/>
      <c r="BP25"/>
      <c r="BQ25"/>
      <c r="BR25"/>
      <c r="BS25"/>
      <c r="BT25"/>
      <c r="BU25"/>
      <c r="BV25"/>
      <c r="BW25"/>
      <c r="BX25"/>
      <c r="BY25"/>
      <c r="BZ25"/>
      <c r="CA25"/>
      <c r="CB25"/>
      <c r="CC25"/>
      <c r="CD25"/>
      <c r="CE25"/>
      <c r="CF25"/>
      <c r="CG25"/>
      <c r="CH25"/>
      <c r="CI25"/>
      <c r="CJ25"/>
      <c r="CK25"/>
      <c r="CL25"/>
      <c r="CM25"/>
      <c r="CN25"/>
      <c r="CO25"/>
      <c r="CP25"/>
      <c r="CQ25"/>
      <c r="CR25"/>
      <c r="CS25"/>
      <c r="CT25"/>
      <c r="CU25"/>
      <c r="CV25"/>
      <c r="CW25"/>
      <c r="CX25"/>
      <c r="CY25"/>
      <c r="CZ25"/>
      <c r="DA25"/>
      <c r="DB25"/>
      <c r="DC25"/>
      <c r="DD25"/>
      <c r="DE25"/>
      <c r="DF25"/>
      <c r="DG25"/>
      <c r="DH25"/>
      <c r="DI25"/>
      <c r="DJ25"/>
      <c r="DK25"/>
      <c r="DL25"/>
      <c r="DM25"/>
      <c r="DN25"/>
      <c r="DO25"/>
      <c r="DP25"/>
      <c r="DQ25"/>
      <c r="DR25"/>
      <c r="DS25"/>
      <c r="DT25"/>
      <c r="DU25"/>
      <c r="DV25"/>
      <c r="DW25"/>
      <c r="DX25"/>
      <c r="DY25"/>
      <c r="DZ25"/>
      <c r="EA25"/>
      <c r="EB25"/>
      <c r="EC25"/>
      <c r="ED25"/>
      <c r="EE25"/>
      <c r="EF25"/>
      <c r="EG25"/>
      <c r="EH25"/>
      <c r="EI25"/>
      <c r="EJ25"/>
      <c r="EK25"/>
      <c r="EL25"/>
      <c r="EM25"/>
      <c r="EN25"/>
      <c r="EO25"/>
      <c r="EP25"/>
      <c r="EQ25"/>
      <c r="ER25"/>
      <c r="ES25"/>
      <c r="ET25"/>
      <c r="EU25"/>
      <c r="EV25"/>
      <c r="EW25"/>
      <c r="EX25"/>
      <c r="EY25"/>
      <c r="EZ25"/>
      <c r="FA25"/>
      <c r="FB25"/>
      <c r="FC25"/>
      <c r="FD25"/>
      <c r="FE25"/>
      <c r="FF25"/>
      <c r="FG25"/>
      <c r="FH25"/>
      <c r="FI25"/>
      <c r="FJ25"/>
      <c r="FK25"/>
      <c r="FL25"/>
      <c r="FM25"/>
      <c r="FN25"/>
      <c r="FO25"/>
      <c r="FP25"/>
      <c r="FQ25"/>
      <c r="FR25"/>
      <c r="FS25"/>
      <c r="FT25"/>
      <c r="FU25"/>
      <c r="FV25"/>
      <c r="FW25"/>
      <c r="FX25"/>
      <c r="FY25"/>
      <c r="FZ25"/>
      <c r="GA25"/>
      <c r="GB25"/>
      <c r="GC25"/>
      <c r="GD25"/>
      <c r="GE25"/>
      <c r="GF25"/>
      <c r="GG25"/>
      <c r="GH25"/>
      <c r="GI25"/>
      <c r="GJ25"/>
      <c r="GK25"/>
      <c r="GL25"/>
      <c r="GM25"/>
      <c r="GN25"/>
      <c r="GO25"/>
      <c r="GP25"/>
      <c r="GQ25"/>
      <c r="GR25"/>
      <c r="GS25"/>
      <c r="GT25"/>
      <c r="GU25"/>
      <c r="GV25"/>
      <c r="GW25"/>
      <c r="GX25"/>
      <c r="GY25"/>
      <c r="GZ25"/>
      <c r="HA25"/>
      <c r="HB25"/>
      <c r="HC25"/>
      <c r="HD25"/>
      <c r="HE25"/>
      <c r="HF25"/>
      <c r="HG25"/>
      <c r="HH25"/>
      <c r="HI25"/>
      <c r="HJ25"/>
      <c r="HK25"/>
      <c r="HL25"/>
      <c r="HM25"/>
      <c r="HN25"/>
      <c r="HO25"/>
      <c r="HP25"/>
      <c r="HQ25"/>
    </row>
    <row r="26" ht="15">
      <c r="A26" s="18"/>
      <c r="B26" s="29" t="s">
        <v>26</v>
      </c>
      <c r="C26" s="30"/>
      <c r="D26" s="31">
        <f t="shared" ref="D26:N26" si="4">SUM(D23:D25)</f>
        <v>12.100000000000001</v>
      </c>
      <c r="E26" s="31">
        <f t="shared" si="4"/>
        <v>24.900000000000002</v>
      </c>
      <c r="F26" s="31">
        <f t="shared" si="4"/>
        <v>64.700000000000003</v>
      </c>
      <c r="G26" s="32">
        <f t="shared" si="4"/>
        <v>523</v>
      </c>
      <c r="H26" s="32">
        <f t="shared" si="4"/>
        <v>50</v>
      </c>
      <c r="I26" s="32">
        <f t="shared" si="4"/>
        <v>19</v>
      </c>
      <c r="J26" s="32">
        <f t="shared" si="4"/>
        <v>31.09</v>
      </c>
      <c r="K26" s="33">
        <f t="shared" si="4"/>
        <v>0.98999999999999999</v>
      </c>
      <c r="L26" s="33">
        <f t="shared" si="4"/>
        <v>0.10000000000000001</v>
      </c>
      <c r="M26" s="33">
        <f t="shared" si="4"/>
        <v>48.75</v>
      </c>
      <c r="N26" s="33">
        <f t="shared" si="4"/>
        <v>0</v>
      </c>
    </row>
    <row r="27" ht="15">
      <c r="A27" s="12"/>
      <c r="B27" s="19" t="s">
        <v>66</v>
      </c>
      <c r="C27" s="20"/>
      <c r="D27" s="13"/>
      <c r="E27" s="13"/>
      <c r="F27" s="13"/>
      <c r="G27" s="14"/>
      <c r="H27" s="14"/>
      <c r="I27" s="14"/>
      <c r="J27" s="14"/>
      <c r="K27" s="15"/>
      <c r="L27" s="15"/>
      <c r="M27" s="15"/>
      <c r="N27" s="15"/>
    </row>
    <row r="28" s="37" customFormat="1">
      <c r="A28" s="12">
        <v>102</v>
      </c>
      <c r="B28" s="35" t="s">
        <v>44</v>
      </c>
      <c r="C28" s="20" t="s">
        <v>45</v>
      </c>
      <c r="D28" s="13">
        <v>8.8000000000000007</v>
      </c>
      <c r="E28" s="13">
        <v>4.0999999999999996</v>
      </c>
      <c r="F28" s="13">
        <v>14.5</v>
      </c>
      <c r="G28" s="14">
        <v>127</v>
      </c>
      <c r="H28" s="14">
        <v>24</v>
      </c>
      <c r="I28" s="14">
        <v>33</v>
      </c>
      <c r="J28" s="14">
        <v>107</v>
      </c>
      <c r="K28" s="15">
        <v>2.1400000000000001</v>
      </c>
      <c r="L28" s="15">
        <v>0.23000000000000001</v>
      </c>
      <c r="M28" s="15">
        <v>5</v>
      </c>
      <c r="N28" s="15">
        <v>0</v>
      </c>
      <c r="HQ28" s="38"/>
    </row>
    <row r="29" ht="15">
      <c r="A29" s="18">
        <v>295</v>
      </c>
      <c r="B29" s="36" t="s">
        <v>46</v>
      </c>
      <c r="C29" s="23" t="s">
        <v>31</v>
      </c>
      <c r="D29" s="24">
        <v>20.199999999999999</v>
      </c>
      <c r="E29" s="24">
        <v>9</v>
      </c>
      <c r="F29" s="24">
        <v>16.800000000000001</v>
      </c>
      <c r="G29" s="25">
        <v>229</v>
      </c>
      <c r="H29" s="25">
        <v>42</v>
      </c>
      <c r="I29" s="25">
        <v>72</v>
      </c>
      <c r="J29" s="25">
        <v>151</v>
      </c>
      <c r="K29" s="21">
        <v>1.8</v>
      </c>
      <c r="L29" s="21">
        <v>0.20000000000000001</v>
      </c>
      <c r="M29" s="21">
        <v>1.3</v>
      </c>
      <c r="N29" s="21">
        <v>0.059999999999999998</v>
      </c>
      <c r="O29"/>
      <c r="P29"/>
      <c r="Q29"/>
      <c r="R29"/>
      <c r="S29"/>
      <c r="T29"/>
      <c r="U29"/>
      <c r="V29"/>
      <c r="W29"/>
      <c r="X29"/>
      <c r="Y29"/>
      <c r="Z29"/>
      <c r="AA29"/>
      <c r="AB29"/>
      <c r="AC29"/>
      <c r="AD29"/>
      <c r="AE29"/>
      <c r="AF29"/>
      <c r="AG29"/>
      <c r="AH29"/>
      <c r="AI29"/>
      <c r="AJ29"/>
      <c r="AK29"/>
      <c r="AL29"/>
      <c r="AM29"/>
      <c r="AN29"/>
      <c r="AO29"/>
      <c r="AP29"/>
      <c r="AQ29"/>
      <c r="AR29"/>
      <c r="AS29"/>
      <c r="AT29"/>
      <c r="AU29"/>
      <c r="AV29"/>
      <c r="AW29"/>
      <c r="AX29"/>
      <c r="AY29"/>
      <c r="AZ29"/>
      <c r="BA29"/>
      <c r="BB29"/>
      <c r="BC29"/>
      <c r="BD29"/>
      <c r="BE29"/>
      <c r="BF29"/>
      <c r="BG29"/>
      <c r="BH29"/>
      <c r="BI29"/>
      <c r="BJ29"/>
      <c r="BK29"/>
      <c r="BL29"/>
      <c r="BM29"/>
      <c r="BN29"/>
      <c r="BO29"/>
      <c r="BP29"/>
      <c r="BQ29"/>
      <c r="BR29"/>
      <c r="BS29"/>
      <c r="BT29"/>
      <c r="BU29"/>
      <c r="BV29"/>
      <c r="BW29"/>
      <c r="BX29"/>
      <c r="BY29"/>
      <c r="BZ29"/>
      <c r="CA29"/>
      <c r="CB29"/>
      <c r="CC29"/>
      <c r="CD29"/>
      <c r="CE29"/>
      <c r="CF29"/>
      <c r="CG29"/>
      <c r="CH29"/>
      <c r="CI29"/>
      <c r="CJ29"/>
      <c r="CK29"/>
      <c r="CL29"/>
      <c r="CM29"/>
      <c r="CN29"/>
      <c r="CO29"/>
      <c r="CP29"/>
      <c r="CQ29"/>
      <c r="CR29"/>
      <c r="CS29"/>
      <c r="CT29"/>
      <c r="CU29"/>
      <c r="CV29"/>
      <c r="CW29"/>
      <c r="CX29"/>
      <c r="CY29"/>
      <c r="CZ29"/>
      <c r="DA29"/>
      <c r="DB29"/>
      <c r="DC29"/>
      <c r="DD29"/>
      <c r="DE29"/>
      <c r="DF29"/>
      <c r="DG29"/>
      <c r="DH29"/>
      <c r="DI29"/>
      <c r="DJ29"/>
      <c r="DK29"/>
      <c r="DL29"/>
      <c r="DM29"/>
      <c r="DN29"/>
      <c r="DO29"/>
      <c r="DP29"/>
      <c r="DQ29"/>
      <c r="DR29"/>
      <c r="DS29"/>
      <c r="DT29"/>
      <c r="DU29"/>
      <c r="DV29"/>
      <c r="DW29"/>
      <c r="DX29"/>
      <c r="DY29"/>
      <c r="DZ29"/>
      <c r="EA29"/>
      <c r="EB29"/>
      <c r="EC29"/>
      <c r="ED29"/>
      <c r="EE29"/>
      <c r="EF29"/>
      <c r="EG29"/>
      <c r="EH29"/>
      <c r="EI29"/>
      <c r="EJ29"/>
      <c r="EK29"/>
      <c r="EL29"/>
      <c r="EM29"/>
      <c r="EN29"/>
      <c r="EO29"/>
      <c r="EP29"/>
      <c r="EQ29"/>
      <c r="ER29"/>
      <c r="ES29"/>
      <c r="ET29"/>
      <c r="EU29"/>
      <c r="EV29"/>
      <c r="EW29"/>
      <c r="EX29"/>
      <c r="EY29"/>
      <c r="EZ29"/>
      <c r="FA29"/>
      <c r="FB29"/>
      <c r="FC29"/>
      <c r="FD29"/>
      <c r="FE29"/>
      <c r="FF29"/>
      <c r="FG29"/>
      <c r="FH29"/>
      <c r="FI29"/>
      <c r="FJ29"/>
      <c r="FK29"/>
      <c r="FL29"/>
      <c r="FM29"/>
      <c r="FN29"/>
      <c r="FO29"/>
      <c r="FP29"/>
      <c r="FQ29"/>
      <c r="FR29"/>
      <c r="FS29"/>
      <c r="FT29"/>
      <c r="FU29"/>
      <c r="FV29"/>
      <c r="FW29"/>
      <c r="FX29"/>
      <c r="FY29"/>
      <c r="FZ29"/>
      <c r="GA29"/>
      <c r="GB29"/>
      <c r="GC29"/>
      <c r="GD29"/>
      <c r="GE29"/>
      <c r="GF29"/>
      <c r="GG29"/>
      <c r="GH29"/>
      <c r="GI29"/>
      <c r="GJ29"/>
      <c r="GK29"/>
      <c r="GL29"/>
      <c r="GM29"/>
      <c r="GN29"/>
      <c r="GO29"/>
      <c r="GP29"/>
      <c r="GQ29"/>
      <c r="GR29"/>
      <c r="GS29"/>
      <c r="GT29"/>
      <c r="GU29"/>
      <c r="GV29"/>
      <c r="GW29"/>
      <c r="GX29"/>
      <c r="GY29"/>
      <c r="GZ29"/>
      <c r="HA29"/>
      <c r="HB29"/>
      <c r="HC29"/>
      <c r="HD29"/>
      <c r="HE29"/>
      <c r="HF29"/>
      <c r="HG29"/>
      <c r="HH29"/>
      <c r="HI29"/>
      <c r="HJ29"/>
      <c r="HK29"/>
      <c r="HL29"/>
      <c r="HM29"/>
      <c r="HN29"/>
      <c r="HO29"/>
      <c r="HP29"/>
      <c r="HQ29"/>
    </row>
    <row r="30" s="37" customFormat="1">
      <c r="A30" s="18">
        <v>309</v>
      </c>
      <c r="B30" s="36" t="s">
        <v>47</v>
      </c>
      <c r="C30" s="23" t="s">
        <v>33</v>
      </c>
      <c r="D30" s="24">
        <v>6.5</v>
      </c>
      <c r="E30" s="24">
        <v>5.7000000000000002</v>
      </c>
      <c r="F30" s="24">
        <v>33.5</v>
      </c>
      <c r="G30" s="25">
        <v>212</v>
      </c>
      <c r="H30" s="25">
        <v>8</v>
      </c>
      <c r="I30" s="25">
        <v>9</v>
      </c>
      <c r="J30" s="25">
        <v>42</v>
      </c>
      <c r="K30" s="21">
        <v>0.91000000000000003</v>
      </c>
      <c r="L30" s="21">
        <v>0.070000000000000007</v>
      </c>
      <c r="M30" s="21">
        <v>0</v>
      </c>
      <c r="N30" s="21">
        <v>0.029999999999999999</v>
      </c>
      <c r="HR30" s="38"/>
    </row>
    <row r="31" s="37" customFormat="1">
      <c r="A31" s="12">
        <v>342</v>
      </c>
      <c r="B31" s="34" t="s">
        <v>68</v>
      </c>
      <c r="C31" s="20" t="s">
        <v>34</v>
      </c>
      <c r="D31" s="13">
        <v>0.20000000000000001</v>
      </c>
      <c r="E31" s="13">
        <v>0.10000000000000001</v>
      </c>
      <c r="F31" s="13">
        <v>14</v>
      </c>
      <c r="G31" s="14">
        <v>58</v>
      </c>
      <c r="H31" s="14">
        <v>8</v>
      </c>
      <c r="I31" s="14">
        <v>5</v>
      </c>
      <c r="J31" s="14">
        <v>6</v>
      </c>
      <c r="K31" s="15">
        <v>1</v>
      </c>
      <c r="L31" s="15">
        <v>0</v>
      </c>
      <c r="M31" s="15">
        <v>2.1000000000000001</v>
      </c>
      <c r="N31" s="15">
        <v>0</v>
      </c>
      <c r="HR31" s="38"/>
    </row>
    <row r="32" ht="25.5">
      <c r="A32" s="12"/>
      <c r="B32" s="34" t="s">
        <v>35</v>
      </c>
      <c r="C32" s="20" t="s">
        <v>36</v>
      </c>
      <c r="D32" s="13">
        <v>3.7999999999999998</v>
      </c>
      <c r="E32" s="13">
        <v>0.80000000000000004</v>
      </c>
      <c r="F32" s="13">
        <v>25.100000000000001</v>
      </c>
      <c r="G32" s="14">
        <v>123</v>
      </c>
      <c r="H32" s="14">
        <v>28</v>
      </c>
      <c r="I32" s="14">
        <v>0</v>
      </c>
      <c r="J32" s="14">
        <v>0</v>
      </c>
      <c r="K32" s="15">
        <v>1.5</v>
      </c>
      <c r="L32" s="15">
        <v>0.20000000000000001</v>
      </c>
      <c r="M32" s="15">
        <v>0</v>
      </c>
      <c r="N32" s="15">
        <v>0</v>
      </c>
      <c r="HR32" s="27"/>
      <c r="HS32" s="27"/>
    </row>
    <row r="33" ht="15">
      <c r="A33" s="12"/>
      <c r="B33" s="39" t="s">
        <v>26</v>
      </c>
      <c r="C33" s="30"/>
      <c r="D33" s="31">
        <f t="shared" ref="D33:N33" si="5">SUM(D28:D32)</f>
        <v>39.5</v>
      </c>
      <c r="E33" s="31">
        <f t="shared" si="5"/>
        <v>19.700000000000003</v>
      </c>
      <c r="F33" s="31">
        <f t="shared" si="5"/>
        <v>103.90000000000001</v>
      </c>
      <c r="G33" s="32">
        <f t="shared" si="5"/>
        <v>749</v>
      </c>
      <c r="H33" s="32">
        <f t="shared" si="5"/>
        <v>110</v>
      </c>
      <c r="I33" s="32">
        <f t="shared" si="5"/>
        <v>119</v>
      </c>
      <c r="J33" s="32">
        <f t="shared" si="5"/>
        <v>306</v>
      </c>
      <c r="K33" s="33">
        <f t="shared" si="5"/>
        <v>7.3500000000000005</v>
      </c>
      <c r="L33" s="33">
        <f t="shared" si="5"/>
        <v>0.69999999999999996</v>
      </c>
      <c r="M33" s="33">
        <f t="shared" si="5"/>
        <v>8.4000000000000004</v>
      </c>
      <c r="N33" s="33">
        <f t="shared" si="5"/>
        <v>0.089999999999999997</v>
      </c>
    </row>
    <row r="34" ht="15">
      <c r="A34" s="12"/>
      <c r="B34" s="19" t="s">
        <v>37</v>
      </c>
      <c r="C34" s="30"/>
      <c r="D34" s="31"/>
      <c r="E34" s="31"/>
      <c r="F34" s="31"/>
      <c r="G34" s="32"/>
      <c r="H34" s="32"/>
      <c r="I34" s="32"/>
      <c r="J34" s="32"/>
      <c r="K34" s="33"/>
      <c r="L34" s="33"/>
      <c r="M34" s="33"/>
      <c r="N34" s="33"/>
    </row>
    <row r="35" ht="15">
      <c r="A35" s="18"/>
      <c r="B35" s="36" t="s">
        <v>49</v>
      </c>
      <c r="C35" s="23" t="s">
        <v>34</v>
      </c>
      <c r="D35" s="13">
        <v>2</v>
      </c>
      <c r="E35" s="13">
        <v>1</v>
      </c>
      <c r="F35" s="13">
        <v>22</v>
      </c>
      <c r="G35" s="14">
        <v>100</v>
      </c>
      <c r="H35" s="14">
        <v>0</v>
      </c>
      <c r="I35" s="14">
        <v>0</v>
      </c>
      <c r="J35" s="14">
        <v>0</v>
      </c>
      <c r="K35" s="15">
        <v>0</v>
      </c>
      <c r="L35" s="15">
        <v>0</v>
      </c>
      <c r="M35" s="15">
        <v>0</v>
      </c>
      <c r="N35" s="15">
        <v>0</v>
      </c>
    </row>
    <row r="36" ht="15">
      <c r="A36" s="18">
        <v>421</v>
      </c>
      <c r="B36" s="41" t="s">
        <v>109</v>
      </c>
      <c r="C36" s="23" t="s">
        <v>31</v>
      </c>
      <c r="D36" s="24">
        <v>8.0999999999999996</v>
      </c>
      <c r="E36" s="13">
        <v>5.2000000000000002</v>
      </c>
      <c r="F36" s="13">
        <v>59.899999999999999</v>
      </c>
      <c r="G36" s="14">
        <v>318</v>
      </c>
      <c r="H36" s="14">
        <v>17</v>
      </c>
      <c r="I36" s="14">
        <v>13</v>
      </c>
      <c r="J36" s="14">
        <v>75</v>
      </c>
      <c r="K36" s="15">
        <v>1</v>
      </c>
      <c r="L36" s="15">
        <v>0</v>
      </c>
      <c r="M36" s="15">
        <v>0</v>
      </c>
      <c r="N36" s="15">
        <v>0.01</v>
      </c>
    </row>
    <row r="37" ht="15">
      <c r="A37" s="12"/>
      <c r="B37" s="39" t="s">
        <v>26</v>
      </c>
      <c r="C37" s="30"/>
      <c r="D37" s="31">
        <f t="shared" ref="D37:N37" si="6">SUM(D35:D36)</f>
        <v>10.1</v>
      </c>
      <c r="E37" s="31">
        <f t="shared" si="6"/>
        <v>6.2000000000000002</v>
      </c>
      <c r="F37" s="31">
        <f t="shared" si="6"/>
        <v>81.900000000000006</v>
      </c>
      <c r="G37" s="32">
        <f t="shared" si="6"/>
        <v>418</v>
      </c>
      <c r="H37" s="32">
        <f t="shared" si="6"/>
        <v>17</v>
      </c>
      <c r="I37" s="32">
        <f t="shared" si="6"/>
        <v>13</v>
      </c>
      <c r="J37" s="32">
        <f t="shared" si="6"/>
        <v>75</v>
      </c>
      <c r="K37" s="33">
        <f t="shared" si="6"/>
        <v>1</v>
      </c>
      <c r="L37" s="33">
        <f t="shared" si="6"/>
        <v>0</v>
      </c>
      <c r="M37" s="33">
        <f t="shared" si="6"/>
        <v>0</v>
      </c>
      <c r="N37" s="33">
        <f t="shared" si="6"/>
        <v>0.01</v>
      </c>
    </row>
    <row r="38" ht="15">
      <c r="A38" s="12"/>
      <c r="B38" s="47" t="s">
        <v>39</v>
      </c>
      <c r="C38" s="43"/>
      <c r="D38" s="43">
        <f t="shared" ref="D38:N38" si="7">D26+D33+D37</f>
        <v>61.700000000000003</v>
      </c>
      <c r="E38" s="43">
        <f t="shared" si="7"/>
        <v>50.800000000000011</v>
      </c>
      <c r="F38" s="43">
        <f t="shared" si="7"/>
        <v>250.50000000000003</v>
      </c>
      <c r="G38" s="44">
        <f t="shared" si="7"/>
        <v>1690</v>
      </c>
      <c r="H38" s="44">
        <f t="shared" si="7"/>
        <v>177</v>
      </c>
      <c r="I38" s="44">
        <f t="shared" si="7"/>
        <v>151</v>
      </c>
      <c r="J38" s="44">
        <f t="shared" si="7"/>
        <v>412.08999999999997</v>
      </c>
      <c r="K38" s="45">
        <f t="shared" si="7"/>
        <v>9.3399999999999999</v>
      </c>
      <c r="L38" s="45">
        <f t="shared" si="7"/>
        <v>0.79999999999999993</v>
      </c>
      <c r="M38" s="45">
        <f t="shared" si="7"/>
        <v>57.149999999999999</v>
      </c>
      <c r="N38" s="45">
        <f t="shared" si="7"/>
        <v>0.099999999999999992</v>
      </c>
    </row>
    <row r="39" ht="15">
      <c r="A39" s="12"/>
      <c r="B39" s="17" t="s">
        <v>52</v>
      </c>
      <c r="C39" s="20"/>
      <c r="D39" s="13"/>
      <c r="E39" s="13"/>
      <c r="F39" s="13"/>
      <c r="G39" s="14"/>
      <c r="H39" s="14"/>
      <c r="I39" s="14"/>
      <c r="J39" s="14"/>
      <c r="K39" s="15"/>
      <c r="L39" s="15"/>
      <c r="M39" s="15"/>
      <c r="N39" s="15"/>
    </row>
    <row r="40" ht="15">
      <c r="A40" s="12"/>
      <c r="B40" s="19" t="s">
        <v>41</v>
      </c>
      <c r="C40" s="20"/>
      <c r="D40" s="13"/>
      <c r="E40" s="13"/>
      <c r="F40" s="13"/>
      <c r="G40" s="14"/>
      <c r="H40" s="14"/>
      <c r="I40" s="14"/>
      <c r="J40" s="14"/>
      <c r="K40" s="15"/>
      <c r="L40" s="15"/>
      <c r="M40" s="15"/>
      <c r="N40" s="15"/>
    </row>
    <row r="41" ht="15">
      <c r="A41" s="12">
        <v>14</v>
      </c>
      <c r="B41" s="36" t="s">
        <v>103</v>
      </c>
      <c r="C41" s="20" t="s">
        <v>54</v>
      </c>
      <c r="D41" s="13">
        <v>0.10000000000000001</v>
      </c>
      <c r="E41" s="13">
        <v>6.2000000000000002</v>
      </c>
      <c r="F41" s="13">
        <v>2.2000000000000002</v>
      </c>
      <c r="G41" s="14">
        <v>65</v>
      </c>
      <c r="H41" s="14">
        <v>0</v>
      </c>
      <c r="I41" s="14">
        <v>0</v>
      </c>
      <c r="J41" s="14">
        <v>0</v>
      </c>
      <c r="K41" s="15">
        <v>0</v>
      </c>
      <c r="L41" s="15">
        <v>0</v>
      </c>
      <c r="M41" s="15">
        <v>0</v>
      </c>
      <c r="N41" s="15">
        <v>0</v>
      </c>
    </row>
    <row r="42" ht="15">
      <c r="A42" s="18">
        <v>210</v>
      </c>
      <c r="B42" s="36" t="s">
        <v>146</v>
      </c>
      <c r="C42" s="23" t="s">
        <v>34</v>
      </c>
      <c r="D42" s="24">
        <v>18.600000000000001</v>
      </c>
      <c r="E42" s="24">
        <v>20</v>
      </c>
      <c r="F42" s="24">
        <v>4.5999999999999996</v>
      </c>
      <c r="G42" s="25">
        <v>270</v>
      </c>
      <c r="H42" s="25">
        <v>165</v>
      </c>
      <c r="I42" s="25">
        <v>27</v>
      </c>
      <c r="J42" s="25">
        <v>328</v>
      </c>
      <c r="K42" s="21">
        <v>3.46</v>
      </c>
      <c r="L42" s="21">
        <v>0.089999999999999997</v>
      </c>
      <c r="M42" s="21">
        <v>0.97999999999999998</v>
      </c>
      <c r="N42" s="21">
        <v>0.014999999999999999</v>
      </c>
    </row>
    <row r="43" ht="15">
      <c r="A43" s="18" t="s">
        <v>77</v>
      </c>
      <c r="B43" s="41" t="s">
        <v>78</v>
      </c>
      <c r="C43" s="23" t="s">
        <v>34</v>
      </c>
      <c r="D43" s="24">
        <v>2.7000000000000002</v>
      </c>
      <c r="E43" s="24">
        <v>1.8999999999999999</v>
      </c>
      <c r="F43" s="24">
        <v>22.5</v>
      </c>
      <c r="G43" s="25">
        <v>118</v>
      </c>
      <c r="H43" s="25">
        <v>85</v>
      </c>
      <c r="I43" s="25">
        <v>10</v>
      </c>
      <c r="J43" s="25">
        <v>63</v>
      </c>
      <c r="K43" s="21">
        <v>0.10000000000000001</v>
      </c>
      <c r="L43" s="21">
        <v>0.30000000000000004</v>
      </c>
      <c r="M43" s="21">
        <v>0.90000000000000002</v>
      </c>
      <c r="N43" s="21">
        <v>0.14000000000000001</v>
      </c>
    </row>
    <row r="44" ht="15">
      <c r="A44" s="12"/>
      <c r="B44" s="26" t="s">
        <v>24</v>
      </c>
      <c r="C44" s="20" t="s">
        <v>90</v>
      </c>
      <c r="D44" s="13">
        <v>2.7999999999999998</v>
      </c>
      <c r="E44" s="13">
        <v>0.69999999999999996</v>
      </c>
      <c r="F44" s="13">
        <v>20</v>
      </c>
      <c r="G44" s="14">
        <v>98</v>
      </c>
      <c r="H44" s="14">
        <v>14</v>
      </c>
      <c r="I44" s="14">
        <v>0</v>
      </c>
      <c r="J44" s="14">
        <v>0</v>
      </c>
      <c r="K44" s="15">
        <v>0.69999999999999996</v>
      </c>
      <c r="L44" s="15">
        <v>0.080000000000000002</v>
      </c>
      <c r="M44" s="15">
        <v>0</v>
      </c>
      <c r="N44" s="15">
        <v>0</v>
      </c>
    </row>
    <row r="45" ht="15">
      <c r="A45" s="12"/>
      <c r="B45" s="39" t="s">
        <v>26</v>
      </c>
      <c r="C45" s="30"/>
      <c r="D45" s="31">
        <f t="shared" ref="D45:N45" si="8">SUM(D41:D44)</f>
        <v>24.200000000000003</v>
      </c>
      <c r="E45" s="31">
        <f t="shared" si="8"/>
        <v>28.799999999999997</v>
      </c>
      <c r="F45" s="31">
        <f t="shared" si="8"/>
        <v>49.299999999999997</v>
      </c>
      <c r="G45" s="32">
        <f t="shared" si="8"/>
        <v>551</v>
      </c>
      <c r="H45" s="32">
        <f t="shared" si="8"/>
        <v>264</v>
      </c>
      <c r="I45" s="32">
        <f t="shared" si="8"/>
        <v>37</v>
      </c>
      <c r="J45" s="32">
        <f t="shared" si="8"/>
        <v>391</v>
      </c>
      <c r="K45" s="33">
        <f t="shared" si="8"/>
        <v>4.2599999999999998</v>
      </c>
      <c r="L45" s="33">
        <f t="shared" si="8"/>
        <v>0.47000000000000003</v>
      </c>
      <c r="M45" s="33">
        <f t="shared" si="8"/>
        <v>1.8799999999999999</v>
      </c>
      <c r="N45" s="33">
        <f t="shared" si="8"/>
        <v>0.15500000000000003</v>
      </c>
    </row>
    <row r="46" ht="15">
      <c r="A46" s="12"/>
      <c r="B46" s="19" t="s">
        <v>27</v>
      </c>
      <c r="C46" s="20"/>
      <c r="D46" s="13"/>
      <c r="E46" s="13"/>
      <c r="F46" s="13"/>
      <c r="G46" s="14"/>
      <c r="H46" s="14"/>
      <c r="I46" s="14"/>
      <c r="J46" s="14"/>
      <c r="K46" s="15"/>
      <c r="L46" s="15"/>
      <c r="M46" s="15"/>
      <c r="N46" s="15"/>
    </row>
    <row r="47" ht="15">
      <c r="A47" s="12" t="s">
        <v>62</v>
      </c>
      <c r="B47" s="36" t="s">
        <v>63</v>
      </c>
      <c r="C47" s="23" t="s">
        <v>140</v>
      </c>
      <c r="D47" s="13">
        <v>12.699999999999999</v>
      </c>
      <c r="E47" s="13">
        <v>1</v>
      </c>
      <c r="F47" s="13">
        <v>15.9</v>
      </c>
      <c r="G47" s="14">
        <v>124</v>
      </c>
      <c r="H47" s="14">
        <v>13</v>
      </c>
      <c r="I47" s="14">
        <v>28</v>
      </c>
      <c r="J47" s="14">
        <v>44</v>
      </c>
      <c r="K47" s="15">
        <v>0.90000000000000002</v>
      </c>
      <c r="L47" s="15">
        <v>0.10000000000000001</v>
      </c>
      <c r="M47" s="15">
        <v>0.80000000000000004</v>
      </c>
      <c r="N47" s="15">
        <v>0.02</v>
      </c>
    </row>
    <row r="48" ht="15">
      <c r="A48" s="18">
        <v>260</v>
      </c>
      <c r="B48" s="35" t="s">
        <v>147</v>
      </c>
      <c r="C48" s="23" t="s">
        <v>31</v>
      </c>
      <c r="D48" s="24">
        <v>8.1999999999999993</v>
      </c>
      <c r="E48" s="24">
        <v>8.5999999999999996</v>
      </c>
      <c r="F48" s="24">
        <v>2.7999999999999998</v>
      </c>
      <c r="G48" s="25">
        <v>121</v>
      </c>
      <c r="H48" s="25">
        <v>16</v>
      </c>
      <c r="I48" s="25">
        <v>15</v>
      </c>
      <c r="J48" s="25">
        <v>23</v>
      </c>
      <c r="K48" s="21">
        <v>1</v>
      </c>
      <c r="L48" s="21">
        <v>0</v>
      </c>
      <c r="M48" s="21">
        <v>0.59999999999999998</v>
      </c>
      <c r="N48" s="21">
        <v>0.01</v>
      </c>
    </row>
    <row r="49" s="37" customFormat="1">
      <c r="A49" s="18">
        <v>302</v>
      </c>
      <c r="B49" s="36" t="s">
        <v>32</v>
      </c>
      <c r="C49" s="23" t="s">
        <v>33</v>
      </c>
      <c r="D49" s="24">
        <v>10.199999999999999</v>
      </c>
      <c r="E49" s="24">
        <v>8.8000000000000007</v>
      </c>
      <c r="F49" s="24">
        <v>44.100000000000001</v>
      </c>
      <c r="G49" s="25">
        <v>296</v>
      </c>
      <c r="H49" s="25">
        <v>18</v>
      </c>
      <c r="I49" s="25">
        <v>161</v>
      </c>
      <c r="J49" s="25">
        <v>242</v>
      </c>
      <c r="K49" s="21">
        <v>5.4000000000000004</v>
      </c>
      <c r="L49" s="21">
        <v>0.25</v>
      </c>
      <c r="M49" s="21">
        <v>0</v>
      </c>
      <c r="N49" s="21">
        <v>0.029999999999999999</v>
      </c>
      <c r="HR49" s="38"/>
    </row>
    <row r="50" ht="15">
      <c r="A50" s="18">
        <v>376</v>
      </c>
      <c r="B50" s="41" t="s">
        <v>43</v>
      </c>
      <c r="C50" s="23" t="s">
        <v>34</v>
      </c>
      <c r="D50" s="24">
        <v>0.20000000000000001</v>
      </c>
      <c r="E50" s="24">
        <v>0.10000000000000001</v>
      </c>
      <c r="F50" s="24">
        <v>10.1</v>
      </c>
      <c r="G50" s="25">
        <v>41</v>
      </c>
      <c r="H50" s="25">
        <v>5</v>
      </c>
      <c r="I50" s="25">
        <v>4</v>
      </c>
      <c r="J50" s="25">
        <v>8</v>
      </c>
      <c r="K50" s="21">
        <v>0.84999999999999998</v>
      </c>
      <c r="L50" s="21">
        <v>0</v>
      </c>
      <c r="M50" s="21">
        <v>0.10000000000000001</v>
      </c>
      <c r="N50" s="21">
        <v>0</v>
      </c>
    </row>
    <row r="51" ht="25.5">
      <c r="A51" s="12"/>
      <c r="B51" s="34" t="s">
        <v>35</v>
      </c>
      <c r="C51" s="20" t="s">
        <v>36</v>
      </c>
      <c r="D51" s="13">
        <v>3.7999999999999998</v>
      </c>
      <c r="E51" s="13">
        <v>0.80000000000000004</v>
      </c>
      <c r="F51" s="13">
        <v>25.100000000000001</v>
      </c>
      <c r="G51" s="14">
        <v>123</v>
      </c>
      <c r="H51" s="14">
        <v>28</v>
      </c>
      <c r="I51" s="14">
        <v>0</v>
      </c>
      <c r="J51" s="14">
        <v>0</v>
      </c>
      <c r="K51" s="15">
        <v>1.5</v>
      </c>
      <c r="L51" s="15">
        <v>0.20000000000000001</v>
      </c>
      <c r="M51" s="15">
        <v>0</v>
      </c>
      <c r="N51" s="15">
        <v>0</v>
      </c>
    </row>
    <row r="52" ht="15">
      <c r="A52" s="12"/>
      <c r="B52" s="39" t="s">
        <v>26</v>
      </c>
      <c r="C52" s="30"/>
      <c r="D52" s="31">
        <f t="shared" ref="D52:N52" si="9">SUM(D47:D51)</f>
        <v>35.099999999999994</v>
      </c>
      <c r="E52" s="31">
        <f t="shared" si="9"/>
        <v>19.300000000000001</v>
      </c>
      <c r="F52" s="31">
        <f t="shared" si="9"/>
        <v>98</v>
      </c>
      <c r="G52" s="32">
        <f t="shared" si="9"/>
        <v>705</v>
      </c>
      <c r="H52" s="32">
        <f t="shared" si="9"/>
        <v>80</v>
      </c>
      <c r="I52" s="32">
        <f t="shared" si="9"/>
        <v>208</v>
      </c>
      <c r="J52" s="32">
        <f t="shared" si="9"/>
        <v>317</v>
      </c>
      <c r="K52" s="33">
        <f t="shared" si="9"/>
        <v>9.6500000000000004</v>
      </c>
      <c r="L52" s="33">
        <f t="shared" si="9"/>
        <v>0.55000000000000004</v>
      </c>
      <c r="M52" s="33">
        <f t="shared" si="9"/>
        <v>1.5</v>
      </c>
      <c r="N52" s="33">
        <f t="shared" si="9"/>
        <v>0.059999999999999998</v>
      </c>
    </row>
    <row r="53" s="48" customFormat="1">
      <c r="A53" s="12"/>
      <c r="B53" s="19" t="s">
        <v>37</v>
      </c>
      <c r="C53" s="20"/>
      <c r="D53" s="13"/>
      <c r="E53" s="13"/>
      <c r="F53" s="13"/>
      <c r="G53" s="14"/>
      <c r="H53" s="14"/>
      <c r="I53" s="14"/>
      <c r="J53" s="14"/>
      <c r="K53" s="15"/>
      <c r="L53" s="15"/>
      <c r="M53" s="15"/>
      <c r="N53" s="15"/>
    </row>
    <row r="54" s="48" customFormat="1">
      <c r="A54" s="12">
        <v>386</v>
      </c>
      <c r="B54" s="41" t="s">
        <v>56</v>
      </c>
      <c r="C54" s="40">
        <v>200</v>
      </c>
      <c r="D54" s="24">
        <v>5.5999999999999996</v>
      </c>
      <c r="E54" s="24">
        <v>5</v>
      </c>
      <c r="F54" s="24">
        <v>22</v>
      </c>
      <c r="G54" s="25">
        <v>156</v>
      </c>
      <c r="H54" s="25">
        <v>242</v>
      </c>
      <c r="I54" s="25">
        <v>30</v>
      </c>
      <c r="J54" s="25">
        <v>188</v>
      </c>
      <c r="K54" s="21">
        <v>0.20000000000000001</v>
      </c>
      <c r="L54" s="21">
        <v>0.10000000000000001</v>
      </c>
      <c r="M54" s="21">
        <v>1.8</v>
      </c>
      <c r="N54" s="21">
        <v>0.040000000000000001</v>
      </c>
    </row>
    <row r="55" s="48" customFormat="1">
      <c r="A55" s="12" t="s">
        <v>60</v>
      </c>
      <c r="B55" s="41" t="s">
        <v>111</v>
      </c>
      <c r="C55" s="40">
        <v>100</v>
      </c>
      <c r="D55" s="24">
        <v>18.100000000000001</v>
      </c>
      <c r="E55" s="24">
        <v>19.300000000000001</v>
      </c>
      <c r="F55" s="24">
        <v>32.899999999999999</v>
      </c>
      <c r="G55" s="25">
        <v>379</v>
      </c>
      <c r="H55" s="25">
        <v>76</v>
      </c>
      <c r="I55" s="25">
        <v>26</v>
      </c>
      <c r="J55" s="25">
        <v>220</v>
      </c>
      <c r="K55" s="21">
        <v>2.7999999999999998</v>
      </c>
      <c r="L55" s="21">
        <v>0.10000000000000001</v>
      </c>
      <c r="M55" s="21">
        <v>0.10000000000000001</v>
      </c>
      <c r="N55" s="21">
        <v>0.029999999999999999</v>
      </c>
    </row>
    <row r="56" ht="15">
      <c r="A56" s="12"/>
      <c r="B56" s="39" t="s">
        <v>26</v>
      </c>
      <c r="C56" s="30"/>
      <c r="D56" s="31">
        <f t="shared" ref="D56:N56" si="10">SUM(D54:D55)</f>
        <v>23.700000000000003</v>
      </c>
      <c r="E56" s="31">
        <f t="shared" si="10"/>
        <v>24.300000000000001</v>
      </c>
      <c r="F56" s="31">
        <f t="shared" si="10"/>
        <v>54.899999999999999</v>
      </c>
      <c r="G56" s="32">
        <f t="shared" si="10"/>
        <v>535</v>
      </c>
      <c r="H56" s="32">
        <f t="shared" si="10"/>
        <v>318</v>
      </c>
      <c r="I56" s="32">
        <f t="shared" si="10"/>
        <v>56</v>
      </c>
      <c r="J56" s="32">
        <f t="shared" si="10"/>
        <v>408</v>
      </c>
      <c r="K56" s="33">
        <f t="shared" si="10"/>
        <v>3</v>
      </c>
      <c r="L56" s="33">
        <f t="shared" si="10"/>
        <v>0.20000000000000001</v>
      </c>
      <c r="M56" s="33">
        <f t="shared" si="10"/>
        <v>1.9000000000000001</v>
      </c>
      <c r="N56" s="33">
        <f t="shared" si="10"/>
        <v>0.070000000000000007</v>
      </c>
    </row>
    <row r="57" ht="15">
      <c r="A57" s="12"/>
      <c r="B57" s="47" t="s">
        <v>39</v>
      </c>
      <c r="C57" s="43"/>
      <c r="D57" s="43">
        <f t="shared" ref="D57:N57" si="11">D45+D52+D56</f>
        <v>83</v>
      </c>
      <c r="E57" s="43">
        <f t="shared" si="11"/>
        <v>72.399999999999991</v>
      </c>
      <c r="F57" s="43">
        <f t="shared" si="11"/>
        <v>202.20000000000002</v>
      </c>
      <c r="G57" s="44">
        <f t="shared" si="11"/>
        <v>1791</v>
      </c>
      <c r="H57" s="44">
        <f t="shared" si="11"/>
        <v>662</v>
      </c>
      <c r="I57" s="44">
        <f t="shared" si="11"/>
        <v>301</v>
      </c>
      <c r="J57" s="44">
        <f t="shared" si="11"/>
        <v>1116</v>
      </c>
      <c r="K57" s="45">
        <f t="shared" si="11"/>
        <v>16.91</v>
      </c>
      <c r="L57" s="45">
        <f t="shared" si="11"/>
        <v>1.22</v>
      </c>
      <c r="M57" s="45">
        <f t="shared" si="11"/>
        <v>5.2800000000000002</v>
      </c>
      <c r="N57" s="45">
        <f t="shared" si="11"/>
        <v>0.28500000000000003</v>
      </c>
    </row>
    <row r="58" ht="15">
      <c r="A58" s="12"/>
      <c r="B58" s="17" t="s">
        <v>57</v>
      </c>
      <c r="C58" s="20"/>
      <c r="D58" s="13"/>
      <c r="E58" s="13"/>
      <c r="F58" s="13"/>
      <c r="G58" s="14"/>
      <c r="H58" s="14"/>
      <c r="I58" s="14"/>
      <c r="J58" s="14"/>
      <c r="K58" s="15"/>
      <c r="L58" s="15"/>
      <c r="M58" s="15"/>
      <c r="N58" s="15"/>
    </row>
    <row r="59" ht="15">
      <c r="A59" s="12"/>
      <c r="B59" s="19" t="s">
        <v>19</v>
      </c>
      <c r="C59" s="20"/>
      <c r="D59" s="13"/>
      <c r="E59" s="13"/>
      <c r="F59" s="13"/>
      <c r="G59" s="14"/>
      <c r="H59" s="14"/>
      <c r="I59" s="14"/>
      <c r="J59" s="14"/>
      <c r="K59" s="15"/>
      <c r="L59" s="15"/>
      <c r="M59" s="15"/>
      <c r="N59" s="15"/>
      <c r="HR59" s="27"/>
      <c r="HS59" s="27"/>
    </row>
    <row r="60" ht="15">
      <c r="A60" s="12">
        <v>14</v>
      </c>
      <c r="B60" s="36" t="s">
        <v>53</v>
      </c>
      <c r="C60" s="20" t="s">
        <v>54</v>
      </c>
      <c r="D60" s="13">
        <v>0.10000000000000001</v>
      </c>
      <c r="E60" s="13">
        <v>7.2999999999999998</v>
      </c>
      <c r="F60" s="13">
        <v>0.10000000000000001</v>
      </c>
      <c r="G60" s="14">
        <v>66</v>
      </c>
      <c r="H60" s="14">
        <v>2</v>
      </c>
      <c r="I60" s="14">
        <v>0</v>
      </c>
      <c r="J60" s="14">
        <v>3</v>
      </c>
      <c r="K60" s="15">
        <v>0</v>
      </c>
      <c r="L60" s="15">
        <v>0</v>
      </c>
      <c r="M60" s="15">
        <v>0</v>
      </c>
      <c r="N60" s="15">
        <v>0.040000000000000001</v>
      </c>
      <c r="HR60" s="27"/>
      <c r="HS60" s="27"/>
    </row>
    <row r="61" ht="15">
      <c r="A61" s="12" t="s">
        <v>119</v>
      </c>
      <c r="B61" s="41" t="s">
        <v>148</v>
      </c>
      <c r="C61" s="40">
        <v>200</v>
      </c>
      <c r="D61" s="24">
        <v>13.6</v>
      </c>
      <c r="E61" s="24">
        <v>9.9700000000000006</v>
      </c>
      <c r="F61" s="24">
        <v>40.200000000000003</v>
      </c>
      <c r="G61" s="25">
        <v>305</v>
      </c>
      <c r="H61" s="25">
        <v>10</v>
      </c>
      <c r="I61" s="25">
        <v>4</v>
      </c>
      <c r="J61" s="25">
        <v>17</v>
      </c>
      <c r="K61" s="21">
        <v>0.29999999999999999</v>
      </c>
      <c r="L61" s="21">
        <v>0.29999999999999999</v>
      </c>
      <c r="M61" s="21">
        <v>3.2999999999999998</v>
      </c>
      <c r="N61" s="21">
        <v>0</v>
      </c>
      <c r="HR61" s="27"/>
      <c r="HS61" s="27"/>
    </row>
    <row r="62" ht="15">
      <c r="A62" s="12">
        <v>338</v>
      </c>
      <c r="B62" s="35" t="s">
        <v>145</v>
      </c>
      <c r="C62" s="23" t="s">
        <v>91</v>
      </c>
      <c r="D62" s="24">
        <v>0.40000000000000002</v>
      </c>
      <c r="E62" s="24">
        <v>0.40000000000000002</v>
      </c>
      <c r="F62" s="13">
        <v>10.800000000000001</v>
      </c>
      <c r="G62" s="14">
        <v>49</v>
      </c>
      <c r="H62" s="14">
        <v>18</v>
      </c>
      <c r="I62" s="14">
        <v>10</v>
      </c>
      <c r="J62" s="14">
        <v>12</v>
      </c>
      <c r="K62" s="15">
        <v>2.3999999999999999</v>
      </c>
      <c r="L62" s="15">
        <v>0</v>
      </c>
      <c r="M62" s="15">
        <v>11</v>
      </c>
      <c r="N62" s="15">
        <v>0</v>
      </c>
      <c r="HR62" s="27"/>
      <c r="HS62" s="27"/>
    </row>
    <row r="63" ht="15">
      <c r="A63" s="53">
        <v>377</v>
      </c>
      <c r="B63" s="54" t="s">
        <v>22</v>
      </c>
      <c r="C63" s="55" t="s">
        <v>23</v>
      </c>
      <c r="D63" s="56">
        <v>0.30000000000000004</v>
      </c>
      <c r="E63" s="56">
        <v>0.10000000000000001</v>
      </c>
      <c r="F63" s="56">
        <v>10.300000000000001</v>
      </c>
      <c r="G63" s="57">
        <v>43</v>
      </c>
      <c r="H63" s="57">
        <v>8</v>
      </c>
      <c r="I63" s="57">
        <v>5</v>
      </c>
      <c r="J63" s="57">
        <v>10</v>
      </c>
      <c r="K63" s="58">
        <v>0.89000000000000001</v>
      </c>
      <c r="L63" s="58">
        <v>0</v>
      </c>
      <c r="M63" s="58">
        <v>2.8999999999999999</v>
      </c>
      <c r="N63" s="58">
        <v>0</v>
      </c>
    </row>
    <row r="64" ht="15">
      <c r="A64" s="12"/>
      <c r="B64" s="26" t="s">
        <v>24</v>
      </c>
      <c r="C64" s="20" t="s">
        <v>90</v>
      </c>
      <c r="D64" s="13">
        <v>2.7999999999999998</v>
      </c>
      <c r="E64" s="13">
        <v>0.69999999999999996</v>
      </c>
      <c r="F64" s="13">
        <v>20</v>
      </c>
      <c r="G64" s="14">
        <v>98</v>
      </c>
      <c r="H64" s="14">
        <v>14</v>
      </c>
      <c r="I64" s="14">
        <v>0</v>
      </c>
      <c r="J64" s="14">
        <v>0</v>
      </c>
      <c r="K64" s="15">
        <v>0.69999999999999996</v>
      </c>
      <c r="L64" s="15">
        <v>0.080000000000000002</v>
      </c>
      <c r="M64" s="15">
        <v>0</v>
      </c>
      <c r="N64" s="15">
        <v>0</v>
      </c>
    </row>
    <row r="65" s="37" customFormat="1">
      <c r="A65" s="12"/>
      <c r="B65" s="39" t="s">
        <v>26</v>
      </c>
      <c r="C65" s="30"/>
      <c r="D65" s="31">
        <f t="shared" ref="D65:N65" si="12">SUM(D60:D64)</f>
        <v>17.199999999999999</v>
      </c>
      <c r="E65" s="31">
        <f t="shared" si="12"/>
        <v>18.469999999999999</v>
      </c>
      <c r="F65" s="31">
        <f t="shared" si="12"/>
        <v>81.400000000000006</v>
      </c>
      <c r="G65" s="32">
        <f t="shared" si="12"/>
        <v>561</v>
      </c>
      <c r="H65" s="32">
        <f t="shared" si="12"/>
        <v>52</v>
      </c>
      <c r="I65" s="32">
        <f t="shared" si="12"/>
        <v>19</v>
      </c>
      <c r="J65" s="32">
        <f t="shared" si="12"/>
        <v>42</v>
      </c>
      <c r="K65" s="33">
        <f t="shared" si="12"/>
        <v>4.29</v>
      </c>
      <c r="L65" s="33">
        <f t="shared" si="12"/>
        <v>0.38</v>
      </c>
      <c r="M65" s="33">
        <f t="shared" si="12"/>
        <v>17.199999999999999</v>
      </c>
      <c r="N65" s="33">
        <f t="shared" si="12"/>
        <v>0.040000000000000001</v>
      </c>
      <c r="HR65" s="38"/>
    </row>
    <row r="66" s="37" customFormat="1">
      <c r="A66" s="12"/>
      <c r="B66" s="19" t="s">
        <v>66</v>
      </c>
      <c r="C66" s="20"/>
      <c r="D66" s="13"/>
      <c r="E66" s="13"/>
      <c r="F66" s="13"/>
      <c r="G66" s="14"/>
      <c r="H66" s="14"/>
      <c r="I66" s="14"/>
      <c r="J66" s="14"/>
      <c r="K66" s="15"/>
      <c r="L66" s="15"/>
      <c r="M66" s="15"/>
      <c r="N66" s="15"/>
      <c r="HR66" s="38"/>
    </row>
    <row r="67" ht="25.5">
      <c r="A67" s="12">
        <v>82</v>
      </c>
      <c r="B67" s="41" t="s">
        <v>99</v>
      </c>
      <c r="C67" s="20" t="s">
        <v>55</v>
      </c>
      <c r="D67" s="13">
        <v>5.5</v>
      </c>
      <c r="E67" s="13">
        <v>7.9000000000000004</v>
      </c>
      <c r="F67" s="13">
        <v>13.9</v>
      </c>
      <c r="G67" s="14">
        <v>149</v>
      </c>
      <c r="H67" s="14">
        <v>41</v>
      </c>
      <c r="I67" s="14">
        <v>26</v>
      </c>
      <c r="J67" s="14">
        <v>84</v>
      </c>
      <c r="K67" s="15">
        <v>1.6000000000000001</v>
      </c>
      <c r="L67" s="15">
        <v>0.20000000000000001</v>
      </c>
      <c r="M67" s="15">
        <v>10.4</v>
      </c>
      <c r="N67" s="15">
        <v>0.050000000000000003</v>
      </c>
    </row>
    <row r="68" ht="15">
      <c r="A68" s="69">
        <v>234</v>
      </c>
      <c r="B68" s="70" t="s">
        <v>92</v>
      </c>
      <c r="C68" s="71" t="s">
        <v>31</v>
      </c>
      <c r="D68" s="72">
        <v>15.300000000000001</v>
      </c>
      <c r="E68" s="72">
        <v>12.5</v>
      </c>
      <c r="F68" s="72">
        <v>18.399999999999999</v>
      </c>
      <c r="G68" s="73">
        <v>246</v>
      </c>
      <c r="H68" s="73">
        <v>62</v>
      </c>
      <c r="I68" s="73">
        <v>43</v>
      </c>
      <c r="J68" s="73">
        <v>176</v>
      </c>
      <c r="K68" s="74">
        <v>1.3</v>
      </c>
      <c r="L68" s="74">
        <v>0.20000000000000001</v>
      </c>
      <c r="M68" s="74">
        <v>0.40000000000000002</v>
      </c>
      <c r="N68" s="74">
        <v>4.4000000000000004</v>
      </c>
    </row>
    <row r="69" s="37" customFormat="1">
      <c r="A69" s="12">
        <v>312</v>
      </c>
      <c r="B69" s="16" t="s">
        <v>59</v>
      </c>
      <c r="C69" s="20" t="s">
        <v>33</v>
      </c>
      <c r="D69" s="13">
        <v>3.7999999999999998</v>
      </c>
      <c r="E69" s="13">
        <v>6.2999999999999998</v>
      </c>
      <c r="F69" s="13">
        <v>14.5</v>
      </c>
      <c r="G69" s="14">
        <v>130</v>
      </c>
      <c r="H69" s="14">
        <v>46</v>
      </c>
      <c r="I69" s="14">
        <v>33</v>
      </c>
      <c r="J69" s="14">
        <v>99</v>
      </c>
      <c r="K69" s="15">
        <v>1.1799999999999999</v>
      </c>
      <c r="L69" s="15">
        <v>0.01</v>
      </c>
      <c r="M69" s="15">
        <v>0.35999999999999999</v>
      </c>
      <c r="N69" s="15">
        <v>0.059999999999999998</v>
      </c>
      <c r="HQ69" s="38"/>
    </row>
    <row r="70" ht="15">
      <c r="A70" s="18">
        <v>342</v>
      </c>
      <c r="B70" s="41" t="s">
        <v>101</v>
      </c>
      <c r="C70" s="23" t="s">
        <v>34</v>
      </c>
      <c r="D70" s="24">
        <v>0.20000000000000001</v>
      </c>
      <c r="E70" s="24">
        <v>0.20000000000000001</v>
      </c>
      <c r="F70" s="24">
        <v>13.9</v>
      </c>
      <c r="G70" s="25">
        <v>58</v>
      </c>
      <c r="H70" s="25">
        <v>7</v>
      </c>
      <c r="I70" s="25">
        <v>4</v>
      </c>
      <c r="J70" s="25">
        <v>4</v>
      </c>
      <c r="K70" s="21">
        <v>0.90000000000000002</v>
      </c>
      <c r="L70" s="21">
        <v>0</v>
      </c>
      <c r="M70" s="21">
        <v>4.0999999999999996</v>
      </c>
      <c r="N70" s="21">
        <v>0</v>
      </c>
    </row>
    <row r="71" ht="25.5">
      <c r="A71" s="12"/>
      <c r="B71" s="34" t="s">
        <v>35</v>
      </c>
      <c r="C71" s="20" t="s">
        <v>36</v>
      </c>
      <c r="D71" s="13">
        <v>3.7999999999999998</v>
      </c>
      <c r="E71" s="13">
        <v>0.80000000000000004</v>
      </c>
      <c r="F71" s="13">
        <v>25.100000000000001</v>
      </c>
      <c r="G71" s="14">
        <v>123</v>
      </c>
      <c r="H71" s="14">
        <v>28</v>
      </c>
      <c r="I71" s="14">
        <v>0</v>
      </c>
      <c r="J71" s="14">
        <v>0</v>
      </c>
      <c r="K71" s="15">
        <v>1.5</v>
      </c>
      <c r="L71" s="15">
        <v>0.20000000000000001</v>
      </c>
      <c r="M71" s="15">
        <v>0</v>
      </c>
      <c r="N71" s="15">
        <v>0</v>
      </c>
    </row>
    <row r="72" ht="15">
      <c r="A72" s="18"/>
      <c r="B72" s="29" t="s">
        <v>26</v>
      </c>
      <c r="C72" s="30"/>
      <c r="D72" s="49">
        <f t="shared" ref="D72:N72" si="13">SUM(D67:D71)</f>
        <v>28.600000000000001</v>
      </c>
      <c r="E72" s="49">
        <f t="shared" si="13"/>
        <v>27.699999999999999</v>
      </c>
      <c r="F72" s="49">
        <f t="shared" si="13"/>
        <v>85.799999999999997</v>
      </c>
      <c r="G72" s="40">
        <f t="shared" si="13"/>
        <v>706</v>
      </c>
      <c r="H72" s="40">
        <f t="shared" si="13"/>
        <v>184</v>
      </c>
      <c r="I72" s="40">
        <f t="shared" si="13"/>
        <v>106</v>
      </c>
      <c r="J72" s="40">
        <f t="shared" si="13"/>
        <v>363</v>
      </c>
      <c r="K72" s="28">
        <f t="shared" si="13"/>
        <v>6.4800000000000004</v>
      </c>
      <c r="L72" s="28">
        <f t="shared" si="13"/>
        <v>0.6100000000000001</v>
      </c>
      <c r="M72" s="28">
        <f t="shared" si="13"/>
        <v>15.26</v>
      </c>
      <c r="N72" s="28">
        <f t="shared" si="13"/>
        <v>4.5099999999999998</v>
      </c>
    </row>
    <row r="73" ht="15">
      <c r="A73" s="12"/>
      <c r="B73" s="19" t="s">
        <v>37</v>
      </c>
      <c r="C73" s="20"/>
      <c r="D73" s="13"/>
      <c r="E73" s="13"/>
      <c r="F73" s="13"/>
      <c r="G73" s="14"/>
      <c r="H73" s="14"/>
      <c r="I73" s="14"/>
      <c r="J73" s="14"/>
      <c r="K73" s="15"/>
      <c r="L73" s="15"/>
      <c r="M73" s="15"/>
      <c r="N73" s="15"/>
    </row>
    <row r="74" ht="15.75" customHeight="1">
      <c r="A74" s="12" t="s">
        <v>130</v>
      </c>
      <c r="B74" s="36" t="s">
        <v>50</v>
      </c>
      <c r="C74" s="20" t="s">
        <v>31</v>
      </c>
      <c r="D74" s="13">
        <v>8.5999999999999996</v>
      </c>
      <c r="E74" s="13">
        <v>10.800000000000001</v>
      </c>
      <c r="F74" s="13">
        <v>42.299999999999997</v>
      </c>
      <c r="G74" s="14">
        <v>301</v>
      </c>
      <c r="H74" s="14">
        <v>38</v>
      </c>
      <c r="I74" s="14">
        <v>12</v>
      </c>
      <c r="J74" s="14">
        <v>63</v>
      </c>
      <c r="K74" s="15">
        <v>0.69999999999999996</v>
      </c>
      <c r="L74" s="15">
        <v>0.10000000000000001</v>
      </c>
      <c r="M74" s="15">
        <v>0.10000000000000001</v>
      </c>
      <c r="N74" s="15">
        <v>0.01</v>
      </c>
    </row>
    <row r="75" ht="15">
      <c r="A75" s="12">
        <v>338</v>
      </c>
      <c r="B75" s="35" t="s">
        <v>145</v>
      </c>
      <c r="C75" s="23" t="s">
        <v>91</v>
      </c>
      <c r="D75" s="24">
        <v>0.40000000000000002</v>
      </c>
      <c r="E75" s="24">
        <v>0.40000000000000002</v>
      </c>
      <c r="F75" s="13">
        <v>10.800000000000001</v>
      </c>
      <c r="G75" s="14">
        <v>49</v>
      </c>
      <c r="H75" s="14">
        <v>18</v>
      </c>
      <c r="I75" s="14">
        <v>10</v>
      </c>
      <c r="J75" s="14">
        <v>12</v>
      </c>
      <c r="K75" s="15">
        <v>2.3999999999999999</v>
      </c>
      <c r="L75" s="15">
        <v>0</v>
      </c>
      <c r="M75" s="15">
        <v>11</v>
      </c>
      <c r="N75" s="15">
        <v>0</v>
      </c>
    </row>
    <row r="76" ht="15">
      <c r="A76" s="18">
        <v>388</v>
      </c>
      <c r="B76" s="41" t="s">
        <v>38</v>
      </c>
      <c r="C76" s="23" t="s">
        <v>34</v>
      </c>
      <c r="D76" s="24">
        <v>0.69999999999999996</v>
      </c>
      <c r="E76" s="24">
        <v>0.30000000000000004</v>
      </c>
      <c r="F76" s="24">
        <v>24.600000000000001</v>
      </c>
      <c r="G76" s="25">
        <v>104</v>
      </c>
      <c r="H76" s="25">
        <v>10</v>
      </c>
      <c r="I76" s="25">
        <v>3</v>
      </c>
      <c r="J76" s="25">
        <v>3</v>
      </c>
      <c r="K76" s="21">
        <v>0.65000000000000002</v>
      </c>
      <c r="L76" s="21">
        <v>0.01</v>
      </c>
      <c r="M76" s="21">
        <v>20</v>
      </c>
      <c r="N76" s="21">
        <v>0</v>
      </c>
    </row>
    <row r="77" ht="15">
      <c r="A77" s="12"/>
      <c r="B77" s="39" t="s">
        <v>26</v>
      </c>
      <c r="C77" s="30"/>
      <c r="D77" s="31">
        <f>SUM(D74:D76)</f>
        <v>9.6999999999999993</v>
      </c>
      <c r="E77" s="31">
        <f t="shared" ref="E77:N77" si="14">SUM(E74:E76)</f>
        <v>11.500000000000002</v>
      </c>
      <c r="F77" s="31">
        <f t="shared" si="14"/>
        <v>77.699999999999989</v>
      </c>
      <c r="G77" s="32">
        <f t="shared" si="14"/>
        <v>454</v>
      </c>
      <c r="H77" s="32">
        <f t="shared" si="14"/>
        <v>66</v>
      </c>
      <c r="I77" s="32">
        <f t="shared" si="14"/>
        <v>25</v>
      </c>
      <c r="J77" s="32">
        <f t="shared" si="14"/>
        <v>78</v>
      </c>
      <c r="K77" s="33">
        <f t="shared" si="14"/>
        <v>3.7499999999999996</v>
      </c>
      <c r="L77" s="33">
        <f t="shared" si="14"/>
        <v>0.11</v>
      </c>
      <c r="M77" s="33">
        <f t="shared" si="14"/>
        <v>31.100000000000001</v>
      </c>
      <c r="N77" s="33">
        <f t="shared" si="14"/>
        <v>0.01</v>
      </c>
    </row>
    <row r="78" ht="15">
      <c r="A78" s="12"/>
      <c r="B78" s="47" t="s">
        <v>39</v>
      </c>
      <c r="C78" s="44">
        <f t="shared" ref="C78:N78" si="15">C65+C72+C77</f>
        <v>0</v>
      </c>
      <c r="D78" s="43">
        <f t="shared" si="15"/>
        <v>55.5</v>
      </c>
      <c r="E78" s="43">
        <f t="shared" si="15"/>
        <v>57.670000000000002</v>
      </c>
      <c r="F78" s="43">
        <f t="shared" si="15"/>
        <v>244.89999999999998</v>
      </c>
      <c r="G78" s="44">
        <f t="shared" si="15"/>
        <v>1721</v>
      </c>
      <c r="H78" s="44">
        <f t="shared" si="15"/>
        <v>302</v>
      </c>
      <c r="I78" s="44">
        <f t="shared" si="15"/>
        <v>150</v>
      </c>
      <c r="J78" s="44">
        <f t="shared" si="15"/>
        <v>483</v>
      </c>
      <c r="K78" s="45">
        <f t="shared" si="15"/>
        <v>14.52</v>
      </c>
      <c r="L78" s="45">
        <f t="shared" si="15"/>
        <v>1.1000000000000001</v>
      </c>
      <c r="M78" s="45">
        <f t="shared" si="15"/>
        <v>63.560000000000002</v>
      </c>
      <c r="N78" s="45">
        <f t="shared" si="15"/>
        <v>4.5599999999999996</v>
      </c>
    </row>
    <row r="79" ht="15">
      <c r="A79" s="12"/>
      <c r="B79" s="17" t="s">
        <v>61</v>
      </c>
      <c r="C79" s="20"/>
      <c r="D79" s="13"/>
      <c r="E79" s="13"/>
      <c r="F79" s="13"/>
      <c r="G79" s="14"/>
      <c r="H79" s="14"/>
      <c r="I79" s="14"/>
      <c r="J79" s="14"/>
      <c r="K79" s="15"/>
      <c r="L79" s="15"/>
      <c r="M79" s="15"/>
      <c r="N79" s="15"/>
    </row>
    <row r="80" s="37" customFormat="1">
      <c r="A80" s="12"/>
      <c r="B80" s="19" t="s">
        <v>19</v>
      </c>
      <c r="C80" s="20"/>
      <c r="D80" s="13"/>
      <c r="E80" s="13"/>
      <c r="F80" s="13"/>
      <c r="G80" s="14"/>
      <c r="H80" s="14"/>
      <c r="I80" s="14"/>
      <c r="J80" s="14"/>
      <c r="K80" s="15"/>
      <c r="L80" s="15"/>
      <c r="M80" s="15"/>
      <c r="N80" s="15"/>
      <c r="HR80" s="38"/>
    </row>
    <row r="81" s="37" customFormat="1">
      <c r="A81" s="12">
        <v>14</v>
      </c>
      <c r="B81" s="36" t="s">
        <v>103</v>
      </c>
      <c r="C81" s="20" t="s">
        <v>54</v>
      </c>
      <c r="D81" s="13">
        <v>0.10000000000000001</v>
      </c>
      <c r="E81" s="13">
        <v>6.2000000000000002</v>
      </c>
      <c r="F81" s="13">
        <v>2.2000000000000002</v>
      </c>
      <c r="G81" s="14">
        <v>65</v>
      </c>
      <c r="H81" s="14">
        <v>0</v>
      </c>
      <c r="I81" s="14">
        <v>0</v>
      </c>
      <c r="J81" s="14">
        <v>0</v>
      </c>
      <c r="K81" s="15">
        <v>0</v>
      </c>
      <c r="L81" s="15">
        <v>0</v>
      </c>
      <c r="M81" s="15">
        <v>0</v>
      </c>
      <c r="N81" s="15">
        <v>0</v>
      </c>
      <c r="HR81" s="38"/>
    </row>
    <row r="82" s="37" customFormat="1">
      <c r="A82" s="18">
        <v>259</v>
      </c>
      <c r="B82" s="36" t="s">
        <v>149</v>
      </c>
      <c r="C82" s="23" t="s">
        <v>34</v>
      </c>
      <c r="D82" s="24">
        <v>9</v>
      </c>
      <c r="E82" s="24">
        <v>11.699999999999999</v>
      </c>
      <c r="F82" s="24">
        <v>20.5</v>
      </c>
      <c r="G82" s="25">
        <v>224</v>
      </c>
      <c r="H82" s="25">
        <v>23</v>
      </c>
      <c r="I82" s="25">
        <v>42</v>
      </c>
      <c r="J82" s="25">
        <v>96</v>
      </c>
      <c r="K82" s="21">
        <v>2</v>
      </c>
      <c r="L82" s="21">
        <v>0.29999999999999999</v>
      </c>
      <c r="M82" s="21">
        <v>9</v>
      </c>
      <c r="N82" s="21">
        <v>0</v>
      </c>
      <c r="HR82" s="38"/>
    </row>
    <row r="83" ht="15">
      <c r="A83" s="18">
        <v>376</v>
      </c>
      <c r="B83" s="41" t="s">
        <v>43</v>
      </c>
      <c r="C83" s="23" t="s">
        <v>34</v>
      </c>
      <c r="D83" s="24">
        <v>0.20000000000000001</v>
      </c>
      <c r="E83" s="24">
        <v>0.10000000000000001</v>
      </c>
      <c r="F83" s="24">
        <v>10.1</v>
      </c>
      <c r="G83" s="25">
        <v>41</v>
      </c>
      <c r="H83" s="25">
        <v>5</v>
      </c>
      <c r="I83" s="25">
        <v>4</v>
      </c>
      <c r="J83" s="25">
        <v>8</v>
      </c>
      <c r="K83" s="21">
        <v>0.84999999999999998</v>
      </c>
      <c r="L83" s="21">
        <v>0</v>
      </c>
      <c r="M83" s="21">
        <v>0.10000000000000001</v>
      </c>
      <c r="N83" s="21">
        <v>0</v>
      </c>
    </row>
    <row r="84" ht="15">
      <c r="A84" s="12"/>
      <c r="B84" s="26" t="s">
        <v>24</v>
      </c>
      <c r="C84" s="20" t="s">
        <v>81</v>
      </c>
      <c r="D84" s="13">
        <v>1.6000000000000001</v>
      </c>
      <c r="E84" s="13">
        <v>0.40000000000000002</v>
      </c>
      <c r="F84" s="13">
        <v>11.44</v>
      </c>
      <c r="G84" s="14">
        <v>56</v>
      </c>
      <c r="H84" s="14">
        <v>8</v>
      </c>
      <c r="I84" s="14">
        <v>0</v>
      </c>
      <c r="J84" s="14">
        <v>0</v>
      </c>
      <c r="K84" s="15">
        <v>0.40000000000000002</v>
      </c>
      <c r="L84" s="15">
        <v>0.064000000000000001</v>
      </c>
      <c r="M84" s="15">
        <v>0</v>
      </c>
      <c r="N84" s="15">
        <v>0</v>
      </c>
    </row>
    <row r="85" ht="15">
      <c r="A85" s="12"/>
      <c r="B85" s="39" t="s">
        <v>26</v>
      </c>
      <c r="C85" s="30"/>
      <c r="D85" s="31">
        <f t="shared" ref="D85:N85" si="16">SUM(D81:D84)</f>
        <v>10.899999999999999</v>
      </c>
      <c r="E85" s="31">
        <f t="shared" si="16"/>
        <v>18.399999999999999</v>
      </c>
      <c r="F85" s="31">
        <f t="shared" si="16"/>
        <v>44.239999999999995</v>
      </c>
      <c r="G85" s="32">
        <f t="shared" si="16"/>
        <v>386</v>
      </c>
      <c r="H85" s="32">
        <f t="shared" si="16"/>
        <v>36</v>
      </c>
      <c r="I85" s="32">
        <f t="shared" si="16"/>
        <v>46</v>
      </c>
      <c r="J85" s="32">
        <f t="shared" si="16"/>
        <v>104</v>
      </c>
      <c r="K85" s="33">
        <f t="shared" si="16"/>
        <v>3.25</v>
      </c>
      <c r="L85" s="33">
        <f t="shared" si="16"/>
        <v>0.36399999999999999</v>
      </c>
      <c r="M85" s="33">
        <f t="shared" si="16"/>
        <v>9.0999999999999996</v>
      </c>
      <c r="N85" s="33">
        <f t="shared" si="16"/>
        <v>0</v>
      </c>
    </row>
    <row r="86" ht="15">
      <c r="A86" s="12"/>
      <c r="B86" s="19" t="s">
        <v>27</v>
      </c>
      <c r="C86" s="20"/>
      <c r="D86" s="13"/>
      <c r="E86" s="13"/>
      <c r="F86" s="13"/>
      <c r="G86" s="14"/>
      <c r="H86" s="14"/>
      <c r="I86" s="14"/>
      <c r="J86" s="14"/>
      <c r="K86" s="15"/>
      <c r="L86" s="15"/>
      <c r="M86" s="15"/>
      <c r="N86" s="15"/>
    </row>
    <row r="87" ht="25.5">
      <c r="A87" s="12">
        <v>88</v>
      </c>
      <c r="B87" s="41" t="s">
        <v>104</v>
      </c>
      <c r="C87" s="20" t="s">
        <v>45</v>
      </c>
      <c r="D87" s="13">
        <v>3.1000000000000001</v>
      </c>
      <c r="E87" s="13">
        <v>4.2000000000000002</v>
      </c>
      <c r="F87" s="13">
        <v>7.7999999999999998</v>
      </c>
      <c r="G87" s="14">
        <v>82</v>
      </c>
      <c r="H87" s="14">
        <v>36</v>
      </c>
      <c r="I87" s="14">
        <v>21</v>
      </c>
      <c r="J87" s="14">
        <v>67</v>
      </c>
      <c r="K87" s="15">
        <v>1.1000000000000001</v>
      </c>
      <c r="L87" s="15">
        <v>0.23999999999999999</v>
      </c>
      <c r="M87" s="15">
        <v>18.699999999999999</v>
      </c>
      <c r="N87" s="15">
        <v>0</v>
      </c>
      <c r="HQ87" s="27"/>
      <c r="HR87" s="27"/>
    </row>
    <row r="88" ht="15">
      <c r="A88" s="18" t="s">
        <v>84</v>
      </c>
      <c r="B88" s="41" t="s">
        <v>85</v>
      </c>
      <c r="C88" s="23" t="s">
        <v>31</v>
      </c>
      <c r="D88" s="13">
        <v>24</v>
      </c>
      <c r="E88" s="13">
        <v>16.699999999999999</v>
      </c>
      <c r="F88" s="13">
        <v>12.4</v>
      </c>
      <c r="G88" s="14">
        <v>296</v>
      </c>
      <c r="H88" s="14">
        <v>17</v>
      </c>
      <c r="I88" s="14">
        <v>89</v>
      </c>
      <c r="J88" s="14">
        <v>173</v>
      </c>
      <c r="K88" s="15">
        <v>2.1099999999999999</v>
      </c>
      <c r="L88" s="15">
        <v>0.11</v>
      </c>
      <c r="M88" s="15">
        <v>1.6599999999999999</v>
      </c>
      <c r="N88" s="15">
        <v>0.080000000000000002</v>
      </c>
      <c r="HQ88" s="27"/>
      <c r="HR88" s="27"/>
    </row>
    <row r="89" ht="15">
      <c r="A89" s="18">
        <v>304</v>
      </c>
      <c r="B89" s="41" t="s">
        <v>102</v>
      </c>
      <c r="C89" s="40">
        <v>180</v>
      </c>
      <c r="D89" s="24">
        <v>4.4000000000000004</v>
      </c>
      <c r="E89" s="24">
        <v>7.5</v>
      </c>
      <c r="F89" s="24">
        <v>33.700000000000003</v>
      </c>
      <c r="G89" s="25">
        <v>220</v>
      </c>
      <c r="H89" s="25">
        <v>2</v>
      </c>
      <c r="I89" s="25">
        <v>23</v>
      </c>
      <c r="J89" s="25">
        <v>73</v>
      </c>
      <c r="K89" s="21">
        <v>0.62</v>
      </c>
      <c r="L89" s="21">
        <v>0.029999999999999999</v>
      </c>
      <c r="M89" s="21">
        <v>0</v>
      </c>
      <c r="N89" s="21">
        <v>0.040000000000000001</v>
      </c>
      <c r="O89"/>
      <c r="P89"/>
      <c r="Q89"/>
      <c r="R89"/>
      <c r="S89"/>
      <c r="T89"/>
      <c r="U89"/>
      <c r="V89"/>
      <c r="W89"/>
      <c r="X89"/>
      <c r="Y89"/>
      <c r="Z89"/>
      <c r="AA89"/>
      <c r="AB89"/>
      <c r="AC89"/>
      <c r="AD89"/>
      <c r="AE89"/>
      <c r="AF89"/>
      <c r="AG89"/>
      <c r="AH89"/>
      <c r="AI89"/>
      <c r="AJ89"/>
      <c r="AK89"/>
      <c r="AL89"/>
      <c r="AM89"/>
      <c r="AN89"/>
      <c r="AO89"/>
      <c r="AP89"/>
      <c r="AQ89"/>
      <c r="AR89"/>
      <c r="AS89"/>
      <c r="AT89"/>
      <c r="AU89"/>
      <c r="AV89"/>
      <c r="AW89"/>
      <c r="AX89"/>
      <c r="AY89"/>
      <c r="AZ89"/>
      <c r="BA89"/>
      <c r="BB89"/>
      <c r="BC89"/>
      <c r="BD89"/>
      <c r="BE89"/>
      <c r="BF89"/>
      <c r="BG89"/>
      <c r="BH89"/>
      <c r="BI89"/>
      <c r="BJ89"/>
      <c r="BK89"/>
      <c r="BL89"/>
      <c r="BM89"/>
      <c r="BN89"/>
      <c r="BO89"/>
      <c r="BP89"/>
      <c r="BQ89"/>
      <c r="BR89"/>
      <c r="BS89"/>
      <c r="BT89"/>
      <c r="BU89"/>
      <c r="BV89"/>
      <c r="BW89"/>
      <c r="BX89"/>
      <c r="BY89"/>
      <c r="BZ89"/>
      <c r="CA89"/>
      <c r="CB89"/>
      <c r="CC89"/>
      <c r="CD89"/>
      <c r="CE89"/>
      <c r="CF89"/>
      <c r="CG89"/>
      <c r="CH89"/>
      <c r="CI89"/>
      <c r="CJ89"/>
      <c r="CK89"/>
      <c r="CL89"/>
      <c r="CM89"/>
      <c r="CN89"/>
      <c r="CO89"/>
      <c r="CP89"/>
      <c r="CQ89"/>
      <c r="CR89"/>
      <c r="CS89"/>
      <c r="CT89"/>
      <c r="CU89"/>
      <c r="CV89"/>
      <c r="CW89"/>
      <c r="CX89"/>
      <c r="CY89"/>
      <c r="CZ89"/>
      <c r="DA89"/>
      <c r="DB89"/>
      <c r="DC89"/>
      <c r="DD89"/>
      <c r="DE89"/>
      <c r="DF89"/>
      <c r="DG89"/>
      <c r="DH89"/>
      <c r="DI89"/>
      <c r="DJ89"/>
      <c r="DK89"/>
      <c r="DL89"/>
      <c r="DM89"/>
      <c r="DN89"/>
      <c r="DO89"/>
      <c r="DP89"/>
      <c r="DQ89"/>
      <c r="DR89"/>
      <c r="DS89"/>
      <c r="DT89"/>
      <c r="DU89"/>
      <c r="DV89"/>
      <c r="DW89"/>
      <c r="DX89"/>
      <c r="DY89"/>
      <c r="DZ89"/>
      <c r="EA89"/>
      <c r="EB89"/>
      <c r="EC89"/>
      <c r="ED89"/>
      <c r="EE89"/>
      <c r="EF89"/>
      <c r="EG89"/>
      <c r="EH89"/>
      <c r="EI89"/>
      <c r="EJ89"/>
      <c r="EK89"/>
      <c r="EL89"/>
      <c r="EM89"/>
      <c r="EN89"/>
      <c r="EO89"/>
      <c r="EP89"/>
      <c r="EQ89"/>
      <c r="ER89"/>
      <c r="ES89"/>
      <c r="ET89"/>
      <c r="EU89"/>
      <c r="EV89"/>
      <c r="EW89"/>
      <c r="EX89"/>
      <c r="EY89"/>
      <c r="EZ89"/>
      <c r="FA89"/>
      <c r="FB89"/>
      <c r="FC89"/>
      <c r="FD89"/>
      <c r="FE89"/>
      <c r="FF89"/>
      <c r="FG89"/>
      <c r="FH89"/>
      <c r="FI89"/>
      <c r="FJ89"/>
      <c r="FK89"/>
      <c r="FL89"/>
      <c r="FM89"/>
      <c r="FN89"/>
      <c r="FO89"/>
      <c r="FP89"/>
      <c r="FQ89"/>
      <c r="FR89"/>
      <c r="FS89"/>
      <c r="FT89"/>
      <c r="FU89"/>
      <c r="FV89"/>
      <c r="FW89"/>
      <c r="FX89"/>
      <c r="FY89"/>
      <c r="FZ89"/>
      <c r="GA89"/>
      <c r="GB89"/>
      <c r="GC89"/>
      <c r="GD89"/>
      <c r="GE89"/>
      <c r="GF89"/>
      <c r="GG89"/>
      <c r="GH89"/>
      <c r="GI89"/>
      <c r="GJ89"/>
      <c r="GK89"/>
      <c r="GL89"/>
      <c r="GM89"/>
      <c r="GN89"/>
      <c r="GO89"/>
      <c r="GP89"/>
      <c r="GQ89"/>
      <c r="GR89"/>
      <c r="GS89"/>
      <c r="GT89"/>
      <c r="GU89"/>
      <c r="GV89"/>
      <c r="GW89"/>
      <c r="GX89"/>
      <c r="GY89"/>
      <c r="GZ89"/>
      <c r="HA89"/>
      <c r="HB89"/>
      <c r="HC89"/>
      <c r="HD89"/>
      <c r="HE89"/>
      <c r="HF89"/>
      <c r="HG89"/>
      <c r="HH89"/>
      <c r="HI89"/>
      <c r="HJ89"/>
      <c r="HK89"/>
      <c r="HL89"/>
      <c r="HM89"/>
      <c r="HN89"/>
      <c r="HO89"/>
      <c r="HP89"/>
      <c r="HQ89"/>
    </row>
    <row r="90" ht="15">
      <c r="A90" s="12">
        <v>348</v>
      </c>
      <c r="B90" s="34" t="s">
        <v>48</v>
      </c>
      <c r="C90" s="20" t="s">
        <v>34</v>
      </c>
      <c r="D90" s="13">
        <v>1</v>
      </c>
      <c r="E90" s="13">
        <v>0</v>
      </c>
      <c r="F90" s="13">
        <v>13.199999999999999</v>
      </c>
      <c r="G90" s="14">
        <v>86</v>
      </c>
      <c r="H90" s="14">
        <v>33</v>
      </c>
      <c r="I90" s="14">
        <v>21</v>
      </c>
      <c r="J90" s="14">
        <v>29</v>
      </c>
      <c r="K90" s="15">
        <v>0.68999999999999995</v>
      </c>
      <c r="L90" s="15">
        <v>0.02</v>
      </c>
      <c r="M90" s="15">
        <v>0.89000000000000001</v>
      </c>
      <c r="N90" s="15">
        <v>0</v>
      </c>
    </row>
    <row r="91" ht="25.5">
      <c r="A91" s="12"/>
      <c r="B91" s="34" t="s">
        <v>35</v>
      </c>
      <c r="C91" s="20" t="s">
        <v>36</v>
      </c>
      <c r="D91" s="13">
        <v>3.7999999999999998</v>
      </c>
      <c r="E91" s="13">
        <v>0.80000000000000004</v>
      </c>
      <c r="F91" s="13">
        <v>25.100000000000001</v>
      </c>
      <c r="G91" s="14">
        <v>123</v>
      </c>
      <c r="H91" s="14">
        <v>28</v>
      </c>
      <c r="I91" s="14">
        <v>0</v>
      </c>
      <c r="J91" s="14">
        <v>0</v>
      </c>
      <c r="K91" s="15">
        <v>1.5</v>
      </c>
      <c r="L91" s="15">
        <v>0.20000000000000001</v>
      </c>
      <c r="M91" s="15">
        <v>0</v>
      </c>
      <c r="N91" s="15">
        <v>0</v>
      </c>
    </row>
    <row r="92" ht="15">
      <c r="A92" s="12"/>
      <c r="B92" s="39" t="s">
        <v>26</v>
      </c>
      <c r="C92" s="30"/>
      <c r="D92" s="31">
        <f t="shared" ref="D92:N92" si="17">SUM(D87:D91)</f>
        <v>36.299999999999997</v>
      </c>
      <c r="E92" s="31">
        <f t="shared" si="17"/>
        <v>29.199999999999999</v>
      </c>
      <c r="F92" s="31">
        <f t="shared" si="17"/>
        <v>92.200000000000017</v>
      </c>
      <c r="G92" s="32">
        <f t="shared" si="17"/>
        <v>807</v>
      </c>
      <c r="H92" s="32">
        <f t="shared" si="17"/>
        <v>116</v>
      </c>
      <c r="I92" s="32">
        <f t="shared" si="17"/>
        <v>154</v>
      </c>
      <c r="J92" s="32">
        <f t="shared" si="17"/>
        <v>342</v>
      </c>
      <c r="K92" s="33">
        <f t="shared" si="17"/>
        <v>6.0199999999999996</v>
      </c>
      <c r="L92" s="33">
        <f t="shared" si="17"/>
        <v>0.60000000000000009</v>
      </c>
      <c r="M92" s="33">
        <f t="shared" si="17"/>
        <v>21.25</v>
      </c>
      <c r="N92" s="33">
        <f t="shared" si="17"/>
        <v>0.12</v>
      </c>
    </row>
    <row r="93" ht="15">
      <c r="A93" s="12"/>
      <c r="B93" s="19" t="s">
        <v>37</v>
      </c>
      <c r="C93" s="20"/>
      <c r="D93" s="13"/>
      <c r="E93" s="13"/>
      <c r="F93" s="13"/>
      <c r="G93" s="14"/>
      <c r="H93" s="14"/>
      <c r="I93" s="14"/>
      <c r="J93" s="14"/>
      <c r="K93" s="15"/>
      <c r="L93" s="15"/>
      <c r="M93" s="15"/>
      <c r="N93" s="15"/>
    </row>
    <row r="94" ht="15">
      <c r="A94" s="12" t="s">
        <v>128</v>
      </c>
      <c r="B94" s="36" t="s">
        <v>126</v>
      </c>
      <c r="C94" s="40">
        <v>100</v>
      </c>
      <c r="D94" s="24">
        <v>6.5999999999999996</v>
      </c>
      <c r="E94" s="24">
        <v>10</v>
      </c>
      <c r="F94" s="24">
        <v>48.5</v>
      </c>
      <c r="G94" s="25">
        <v>310</v>
      </c>
      <c r="H94" s="25">
        <v>10</v>
      </c>
      <c r="I94" s="25">
        <v>10</v>
      </c>
      <c r="J94" s="25">
        <v>51</v>
      </c>
      <c r="K94" s="21">
        <v>0.80000000000000004</v>
      </c>
      <c r="L94" s="21">
        <v>0.10000000000000001</v>
      </c>
      <c r="M94" s="21">
        <v>0</v>
      </c>
      <c r="N94" s="21">
        <v>0</v>
      </c>
    </row>
    <row r="95" ht="15">
      <c r="A95" s="18"/>
      <c r="B95" s="41" t="s">
        <v>150</v>
      </c>
      <c r="C95" s="23" t="s">
        <v>34</v>
      </c>
      <c r="D95" s="24">
        <v>0</v>
      </c>
      <c r="E95" s="24">
        <v>0</v>
      </c>
      <c r="F95" s="24">
        <v>23</v>
      </c>
      <c r="G95" s="25">
        <v>92</v>
      </c>
      <c r="H95" s="25">
        <v>14</v>
      </c>
      <c r="I95" s="25">
        <v>8</v>
      </c>
      <c r="J95" s="25">
        <v>14</v>
      </c>
      <c r="K95" s="21">
        <v>2.7999999999999998</v>
      </c>
      <c r="L95" s="21">
        <v>0.20000000000000001</v>
      </c>
      <c r="M95" s="21">
        <v>4</v>
      </c>
      <c r="N95" s="21">
        <v>0</v>
      </c>
      <c r="HR95" s="27"/>
      <c r="HS95" s="27"/>
    </row>
    <row r="96" ht="15">
      <c r="A96" s="12"/>
      <c r="B96" s="39" t="s">
        <v>26</v>
      </c>
      <c r="C96" s="30"/>
      <c r="D96" s="31">
        <f t="shared" ref="D96:N96" si="18">SUM(D94:D95)</f>
        <v>6.5999999999999996</v>
      </c>
      <c r="E96" s="31">
        <f t="shared" si="18"/>
        <v>10</v>
      </c>
      <c r="F96" s="31">
        <f t="shared" si="18"/>
        <v>71.5</v>
      </c>
      <c r="G96" s="32">
        <f t="shared" si="18"/>
        <v>402</v>
      </c>
      <c r="H96" s="32">
        <f t="shared" si="18"/>
        <v>24</v>
      </c>
      <c r="I96" s="32">
        <f t="shared" si="18"/>
        <v>18</v>
      </c>
      <c r="J96" s="32">
        <f t="shared" si="18"/>
        <v>65</v>
      </c>
      <c r="K96" s="33">
        <f t="shared" si="18"/>
        <v>3.5999999999999996</v>
      </c>
      <c r="L96" s="33">
        <f t="shared" si="18"/>
        <v>0.30000000000000004</v>
      </c>
      <c r="M96" s="33">
        <f t="shared" si="18"/>
        <v>4</v>
      </c>
      <c r="N96" s="33">
        <f t="shared" si="18"/>
        <v>0</v>
      </c>
    </row>
    <row r="97" ht="15">
      <c r="A97" s="12"/>
      <c r="B97" s="47" t="s">
        <v>39</v>
      </c>
      <c r="C97" s="43"/>
      <c r="D97" s="43">
        <f t="shared" ref="D97:N97" si="19">D85+D92+D96</f>
        <v>53.799999999999997</v>
      </c>
      <c r="E97" s="43">
        <f t="shared" si="19"/>
        <v>57.599999999999994</v>
      </c>
      <c r="F97" s="43">
        <f t="shared" si="19"/>
        <v>207.94</v>
      </c>
      <c r="G97" s="44">
        <f t="shared" si="19"/>
        <v>1595</v>
      </c>
      <c r="H97" s="44">
        <f t="shared" si="19"/>
        <v>176</v>
      </c>
      <c r="I97" s="44">
        <f t="shared" si="19"/>
        <v>218</v>
      </c>
      <c r="J97" s="44">
        <f t="shared" si="19"/>
        <v>511</v>
      </c>
      <c r="K97" s="45">
        <f t="shared" si="19"/>
        <v>12.869999999999999</v>
      </c>
      <c r="L97" s="45">
        <f t="shared" si="19"/>
        <v>1.2640000000000002</v>
      </c>
      <c r="M97" s="45">
        <f t="shared" si="19"/>
        <v>34.350000000000001</v>
      </c>
      <c r="N97" s="45">
        <f t="shared" si="19"/>
        <v>0.12</v>
      </c>
    </row>
    <row r="98" ht="15">
      <c r="A98" s="12"/>
      <c r="B98" s="17" t="s">
        <v>64</v>
      </c>
      <c r="C98" s="44"/>
      <c r="D98" s="43"/>
      <c r="E98" s="43"/>
      <c r="F98" s="43"/>
      <c r="G98" s="44"/>
      <c r="H98" s="44"/>
      <c r="I98" s="44"/>
      <c r="J98" s="44"/>
      <c r="K98" s="45"/>
      <c r="L98" s="45"/>
      <c r="M98" s="45"/>
      <c r="N98" s="45"/>
    </row>
    <row r="99" ht="15">
      <c r="A99" s="12"/>
      <c r="B99" s="19" t="s">
        <v>41</v>
      </c>
      <c r="C99" s="44"/>
      <c r="D99" s="43"/>
      <c r="E99" s="43"/>
      <c r="F99" s="43"/>
      <c r="G99" s="44"/>
      <c r="H99" s="44"/>
      <c r="I99" s="44"/>
      <c r="J99" s="44"/>
      <c r="K99" s="45"/>
      <c r="L99" s="45"/>
      <c r="M99" s="45"/>
      <c r="N99" s="45"/>
    </row>
    <row r="100" ht="15">
      <c r="A100" s="12" t="s">
        <v>120</v>
      </c>
      <c r="B100" s="36" t="s">
        <v>151</v>
      </c>
      <c r="C100" s="20" t="s">
        <v>31</v>
      </c>
      <c r="D100" s="13">
        <v>16.300000000000001</v>
      </c>
      <c r="E100" s="13">
        <v>7.7999999999999998</v>
      </c>
      <c r="F100" s="13">
        <v>3</v>
      </c>
      <c r="G100" s="14">
        <v>156</v>
      </c>
      <c r="H100" s="14">
        <v>141</v>
      </c>
      <c r="I100" s="14">
        <v>62</v>
      </c>
      <c r="J100" s="14">
        <v>191</v>
      </c>
      <c r="K100" s="15">
        <v>1</v>
      </c>
      <c r="L100" s="15">
        <v>0.0070000000000000001</v>
      </c>
      <c r="M100" s="15">
        <v>0.20000000000000001</v>
      </c>
      <c r="N100" s="15">
        <v>3.2999999999999998</v>
      </c>
    </row>
    <row r="101" ht="15">
      <c r="A101" s="18">
        <v>302</v>
      </c>
      <c r="B101" s="36" t="s">
        <v>32</v>
      </c>
      <c r="C101" s="23" t="s">
        <v>33</v>
      </c>
      <c r="D101" s="24">
        <v>10.199999999999999</v>
      </c>
      <c r="E101" s="24">
        <v>8.8000000000000007</v>
      </c>
      <c r="F101" s="24">
        <v>44.100000000000001</v>
      </c>
      <c r="G101" s="25">
        <v>296</v>
      </c>
      <c r="H101" s="25">
        <v>18</v>
      </c>
      <c r="I101" s="25">
        <v>161</v>
      </c>
      <c r="J101" s="25">
        <v>242</v>
      </c>
      <c r="K101" s="21">
        <v>5.4000000000000004</v>
      </c>
      <c r="L101" s="21">
        <v>0.25</v>
      </c>
      <c r="M101" s="21">
        <v>0</v>
      </c>
      <c r="N101" s="21">
        <v>0.029999999999999999</v>
      </c>
    </row>
    <row r="102" ht="15">
      <c r="A102" s="18" t="s">
        <v>121</v>
      </c>
      <c r="B102" s="41" t="s">
        <v>117</v>
      </c>
      <c r="C102" s="23" t="s">
        <v>34</v>
      </c>
      <c r="D102" s="24">
        <v>0</v>
      </c>
      <c r="E102" s="24">
        <v>0</v>
      </c>
      <c r="F102" s="24">
        <v>15</v>
      </c>
      <c r="G102" s="25">
        <v>60</v>
      </c>
      <c r="H102" s="25">
        <v>1</v>
      </c>
      <c r="I102" s="25">
        <v>0</v>
      </c>
      <c r="J102" s="25">
        <v>0</v>
      </c>
      <c r="K102" s="21">
        <v>0.050000000000000003</v>
      </c>
      <c r="L102" s="21">
        <v>0</v>
      </c>
      <c r="M102" s="21">
        <v>0</v>
      </c>
      <c r="N102" s="21">
        <v>0</v>
      </c>
    </row>
    <row r="103" ht="15">
      <c r="A103" s="12"/>
      <c r="B103" s="26" t="s">
        <v>24</v>
      </c>
      <c r="C103" s="20" t="s">
        <v>25</v>
      </c>
      <c r="D103" s="13">
        <v>2</v>
      </c>
      <c r="E103" s="13">
        <v>0.5</v>
      </c>
      <c r="F103" s="13">
        <v>14.300000000000001</v>
      </c>
      <c r="G103" s="14">
        <v>70</v>
      </c>
      <c r="H103" s="14">
        <v>10</v>
      </c>
      <c r="I103" s="14">
        <v>0</v>
      </c>
      <c r="J103" s="14">
        <v>0</v>
      </c>
      <c r="K103" s="15">
        <v>0.5</v>
      </c>
      <c r="L103" s="15">
        <v>0.080000000000000002</v>
      </c>
      <c r="M103" s="15">
        <v>0</v>
      </c>
      <c r="N103" s="15">
        <v>0</v>
      </c>
    </row>
    <row r="104" ht="15">
      <c r="A104" s="12"/>
      <c r="B104" s="39" t="s">
        <v>26</v>
      </c>
      <c r="C104" s="50"/>
      <c r="D104" s="31">
        <f t="shared" ref="D104:N104" si="20">SUM(D100:D103)</f>
        <v>28.5</v>
      </c>
      <c r="E104" s="31">
        <f t="shared" si="20"/>
        <v>17.100000000000001</v>
      </c>
      <c r="F104" s="31">
        <f t="shared" si="20"/>
        <v>76.400000000000006</v>
      </c>
      <c r="G104" s="32">
        <f t="shared" si="20"/>
        <v>582</v>
      </c>
      <c r="H104" s="32">
        <f t="shared" si="20"/>
        <v>170</v>
      </c>
      <c r="I104" s="32">
        <f t="shared" si="20"/>
        <v>223</v>
      </c>
      <c r="J104" s="32">
        <f t="shared" si="20"/>
        <v>433</v>
      </c>
      <c r="K104" s="33">
        <f t="shared" si="20"/>
        <v>6.9500000000000002</v>
      </c>
      <c r="L104" s="33">
        <f t="shared" si="20"/>
        <v>0.33700000000000002</v>
      </c>
      <c r="M104" s="33">
        <f t="shared" si="20"/>
        <v>0.20000000000000001</v>
      </c>
      <c r="N104" s="33">
        <f t="shared" si="20"/>
        <v>3.3299999999999996</v>
      </c>
    </row>
    <row r="105" ht="15">
      <c r="A105" s="12"/>
      <c r="B105" s="19" t="s">
        <v>66</v>
      </c>
      <c r="C105" s="44"/>
      <c r="D105" s="43"/>
      <c r="E105" s="43"/>
      <c r="F105" s="43"/>
      <c r="G105" s="44"/>
      <c r="H105" s="44"/>
      <c r="I105" s="44"/>
      <c r="J105" s="44"/>
      <c r="K105" s="45"/>
      <c r="L105" s="45"/>
      <c r="M105" s="45"/>
      <c r="N105" s="45"/>
    </row>
    <row r="106" ht="15">
      <c r="A106" s="12">
        <v>119</v>
      </c>
      <c r="B106" s="36" t="s">
        <v>67</v>
      </c>
      <c r="C106" s="20" t="s">
        <v>30</v>
      </c>
      <c r="D106" s="13">
        <v>10.1</v>
      </c>
      <c r="E106" s="13">
        <v>6.0999999999999996</v>
      </c>
      <c r="F106" s="13">
        <v>31.5</v>
      </c>
      <c r="G106" s="14">
        <v>221</v>
      </c>
      <c r="H106" s="14">
        <v>40</v>
      </c>
      <c r="I106" s="14">
        <v>31</v>
      </c>
      <c r="J106" s="14">
        <v>79</v>
      </c>
      <c r="K106" s="15">
        <v>2.8999999999999999</v>
      </c>
      <c r="L106" s="15">
        <v>0.48999999999999999</v>
      </c>
      <c r="M106" s="15">
        <v>0</v>
      </c>
      <c r="N106" s="15">
        <v>0</v>
      </c>
    </row>
    <row r="107" ht="15">
      <c r="A107" s="18">
        <v>284</v>
      </c>
      <c r="B107" s="36" t="s">
        <v>152</v>
      </c>
      <c r="C107" s="23" t="s">
        <v>34</v>
      </c>
      <c r="D107" s="24">
        <v>11.5</v>
      </c>
      <c r="E107" s="24">
        <v>13.699999999999999</v>
      </c>
      <c r="F107" s="24">
        <v>22.5</v>
      </c>
      <c r="G107" s="25">
        <v>259</v>
      </c>
      <c r="H107" s="25">
        <v>22</v>
      </c>
      <c r="I107" s="25">
        <v>52</v>
      </c>
      <c r="J107" s="25">
        <v>195</v>
      </c>
      <c r="K107" s="21">
        <v>2.3999999999999999</v>
      </c>
      <c r="L107" s="21">
        <v>0.31</v>
      </c>
      <c r="M107" s="21">
        <v>4.6600000000000001</v>
      </c>
      <c r="N107" s="21">
        <v>0</v>
      </c>
    </row>
    <row r="108" ht="15">
      <c r="A108" s="18" t="s">
        <v>122</v>
      </c>
      <c r="B108" s="36" t="s">
        <v>115</v>
      </c>
      <c r="C108" s="23" t="s">
        <v>72</v>
      </c>
      <c r="D108" s="24">
        <v>0.59999999999999998</v>
      </c>
      <c r="E108" s="24">
        <v>2.3999999999999999</v>
      </c>
      <c r="F108" s="24">
        <v>3.8999999999999999</v>
      </c>
      <c r="G108" s="25">
        <v>39</v>
      </c>
      <c r="H108" s="25">
        <v>16</v>
      </c>
      <c r="I108" s="25">
        <v>7</v>
      </c>
      <c r="J108" s="25">
        <v>15</v>
      </c>
      <c r="K108" s="21">
        <v>0.40000000000000002</v>
      </c>
      <c r="L108" s="21">
        <v>0.02</v>
      </c>
      <c r="M108" s="21">
        <v>4.7999999999999998</v>
      </c>
      <c r="N108" s="21">
        <v>0</v>
      </c>
    </row>
    <row r="109" ht="15">
      <c r="A109" s="53">
        <v>377</v>
      </c>
      <c r="B109" s="54" t="s">
        <v>22</v>
      </c>
      <c r="C109" s="55" t="s">
        <v>23</v>
      </c>
      <c r="D109" s="56">
        <v>0.30000000000000004</v>
      </c>
      <c r="E109" s="56">
        <v>0.10000000000000001</v>
      </c>
      <c r="F109" s="56">
        <v>10.300000000000001</v>
      </c>
      <c r="G109" s="57">
        <v>43</v>
      </c>
      <c r="H109" s="57">
        <v>8</v>
      </c>
      <c r="I109" s="57">
        <v>5</v>
      </c>
      <c r="J109" s="57">
        <v>10</v>
      </c>
      <c r="K109" s="58">
        <v>0.89000000000000001</v>
      </c>
      <c r="L109" s="58">
        <v>0</v>
      </c>
      <c r="M109" s="58">
        <v>2.8999999999999999</v>
      </c>
      <c r="N109" s="58">
        <v>0</v>
      </c>
    </row>
    <row r="110" ht="25.5">
      <c r="A110" s="12"/>
      <c r="B110" s="34" t="s">
        <v>35</v>
      </c>
      <c r="C110" s="20" t="s">
        <v>36</v>
      </c>
      <c r="D110" s="13">
        <v>3.7999999999999998</v>
      </c>
      <c r="E110" s="13">
        <v>0.80000000000000004</v>
      </c>
      <c r="F110" s="13">
        <v>25.100000000000001</v>
      </c>
      <c r="G110" s="14">
        <v>123</v>
      </c>
      <c r="H110" s="14">
        <v>28</v>
      </c>
      <c r="I110" s="14">
        <v>0</v>
      </c>
      <c r="J110" s="14">
        <v>0</v>
      </c>
      <c r="K110" s="15">
        <v>1.5</v>
      </c>
      <c r="L110" s="15">
        <v>0.20000000000000001</v>
      </c>
      <c r="M110" s="15">
        <v>0</v>
      </c>
      <c r="N110" s="15">
        <v>0</v>
      </c>
      <c r="O110"/>
      <c r="P110"/>
      <c r="Q110"/>
      <c r="R110"/>
      <c r="S110"/>
      <c r="T110"/>
      <c r="U110"/>
      <c r="V110"/>
      <c r="W110"/>
      <c r="X110"/>
      <c r="Y110"/>
      <c r="Z110"/>
      <c r="AA110"/>
      <c r="AB110"/>
      <c r="AC110"/>
      <c r="AD110"/>
      <c r="AE110"/>
      <c r="AF110"/>
      <c r="AG110"/>
      <c r="AH110"/>
      <c r="AI110"/>
      <c r="AJ110"/>
      <c r="AK110"/>
      <c r="AL110"/>
      <c r="AM110"/>
      <c r="AN110"/>
      <c r="AO110"/>
      <c r="AP110"/>
      <c r="AQ110"/>
      <c r="AR110"/>
      <c r="AS110"/>
      <c r="AT110"/>
      <c r="AU110"/>
      <c r="AV110"/>
      <c r="AW110"/>
      <c r="AX110"/>
      <c r="AY110"/>
      <c r="AZ110"/>
      <c r="BA110"/>
      <c r="BB110"/>
      <c r="BC110"/>
      <c r="BD110"/>
      <c r="BE110"/>
      <c r="BF110"/>
      <c r="BG110"/>
      <c r="BH110"/>
      <c r="BI110"/>
      <c r="BJ110"/>
      <c r="BK110"/>
      <c r="BL110"/>
      <c r="BM110"/>
      <c r="BN110"/>
      <c r="BO110"/>
      <c r="BP110"/>
      <c r="BQ110"/>
      <c r="BR110"/>
      <c r="BS110"/>
      <c r="BT110"/>
      <c r="BU110"/>
      <c r="BV110"/>
      <c r="BW110"/>
      <c r="BX110"/>
      <c r="BY110"/>
      <c r="BZ110"/>
      <c r="CA110"/>
      <c r="CB110"/>
      <c r="CC110"/>
      <c r="CD110"/>
      <c r="CE110"/>
      <c r="CF110"/>
      <c r="CG110"/>
      <c r="CH110"/>
      <c r="CI110"/>
      <c r="CJ110"/>
      <c r="CK110"/>
      <c r="CL110"/>
      <c r="CM110"/>
      <c r="CN110"/>
      <c r="CO110"/>
      <c r="CP110"/>
      <c r="CQ110"/>
      <c r="CR110"/>
      <c r="CS110"/>
      <c r="CT110"/>
      <c r="CU110"/>
      <c r="CV110"/>
      <c r="CW110"/>
      <c r="CX110"/>
      <c r="CY110"/>
      <c r="CZ110"/>
      <c r="DA110"/>
      <c r="DB110"/>
      <c r="DC110"/>
      <c r="DD110"/>
      <c r="DE110"/>
      <c r="DF110"/>
      <c r="DG110"/>
      <c r="DH110"/>
      <c r="DI110"/>
      <c r="DJ110"/>
      <c r="DK110"/>
      <c r="DL110"/>
      <c r="DM110"/>
      <c r="DN110"/>
      <c r="DO110"/>
      <c r="DP110"/>
      <c r="DQ110"/>
      <c r="DR110"/>
      <c r="DS110"/>
      <c r="DT110"/>
      <c r="DU110"/>
      <c r="DV110"/>
      <c r="DW110"/>
      <c r="DX110"/>
      <c r="DY110"/>
      <c r="DZ110"/>
      <c r="EA110"/>
      <c r="EB110"/>
      <c r="EC110"/>
      <c r="ED110"/>
      <c r="EE110"/>
      <c r="EF110"/>
      <c r="EG110"/>
      <c r="EH110"/>
      <c r="EI110"/>
      <c r="EJ110"/>
      <c r="EK110"/>
      <c r="EL110"/>
      <c r="EM110"/>
      <c r="EN110"/>
      <c r="EO110"/>
      <c r="EP110"/>
      <c r="EQ110"/>
      <c r="ER110"/>
      <c r="ES110"/>
      <c r="ET110"/>
      <c r="EU110"/>
      <c r="EV110"/>
      <c r="EW110"/>
      <c r="EX110"/>
      <c r="EY110"/>
      <c r="EZ110"/>
      <c r="FA110"/>
      <c r="FB110"/>
      <c r="FC110"/>
      <c r="FD110"/>
      <c r="FE110"/>
      <c r="FF110"/>
      <c r="FG110"/>
      <c r="FH110"/>
      <c r="FI110"/>
      <c r="FJ110"/>
      <c r="FK110"/>
      <c r="FL110"/>
      <c r="FM110"/>
      <c r="FN110"/>
      <c r="FO110"/>
      <c r="FP110"/>
      <c r="FQ110"/>
      <c r="FR110"/>
      <c r="FS110"/>
      <c r="FT110"/>
      <c r="FU110"/>
      <c r="FV110"/>
      <c r="FW110"/>
      <c r="FX110"/>
      <c r="FY110"/>
      <c r="FZ110"/>
      <c r="GA110"/>
      <c r="GB110"/>
      <c r="GC110"/>
      <c r="GD110"/>
      <c r="GE110"/>
      <c r="GF110"/>
      <c r="GG110"/>
      <c r="GH110"/>
      <c r="GI110"/>
      <c r="GJ110"/>
      <c r="GK110"/>
      <c r="GL110"/>
      <c r="GM110"/>
      <c r="GN110"/>
      <c r="GO110"/>
      <c r="GP110"/>
      <c r="GQ110"/>
      <c r="GR110"/>
      <c r="GS110"/>
      <c r="GT110"/>
      <c r="GU110"/>
      <c r="GV110"/>
      <c r="GW110"/>
      <c r="GX110"/>
      <c r="GY110"/>
      <c r="GZ110"/>
      <c r="HA110"/>
      <c r="HB110"/>
      <c r="HC110"/>
      <c r="HD110"/>
      <c r="HE110"/>
      <c r="HF110"/>
      <c r="HG110"/>
      <c r="HH110"/>
      <c r="HI110"/>
      <c r="HJ110"/>
      <c r="HK110"/>
      <c r="HL110"/>
      <c r="HM110"/>
      <c r="HN110"/>
      <c r="HO110"/>
      <c r="HP110"/>
      <c r="HQ110"/>
    </row>
    <row r="111" ht="15">
      <c r="A111" s="12"/>
      <c r="B111" s="39" t="s">
        <v>26</v>
      </c>
      <c r="C111" s="50"/>
      <c r="D111" s="31">
        <f t="shared" ref="D111:N111" si="21">SUM(D106:D110)</f>
        <v>26.300000000000004</v>
      </c>
      <c r="E111" s="31">
        <f t="shared" si="21"/>
        <v>23.099999999999998</v>
      </c>
      <c r="F111" s="31">
        <f t="shared" si="21"/>
        <v>93.300000000000011</v>
      </c>
      <c r="G111" s="32">
        <f>SUM(G106:G110)</f>
        <v>685</v>
      </c>
      <c r="H111" s="32">
        <f t="shared" si="21"/>
        <v>114</v>
      </c>
      <c r="I111" s="32">
        <f t="shared" si="21"/>
        <v>95</v>
      </c>
      <c r="J111" s="32">
        <f t="shared" si="21"/>
        <v>299</v>
      </c>
      <c r="K111" s="33">
        <f t="shared" si="21"/>
        <v>8.0899999999999999</v>
      </c>
      <c r="L111" s="33">
        <f t="shared" si="21"/>
        <v>1.02</v>
      </c>
      <c r="M111" s="33">
        <f t="shared" si="21"/>
        <v>12.360000000000001</v>
      </c>
      <c r="N111" s="33">
        <f t="shared" si="21"/>
        <v>0</v>
      </c>
      <c r="O111"/>
      <c r="P111"/>
      <c r="Q111"/>
      <c r="R111"/>
      <c r="S111"/>
      <c r="T111"/>
      <c r="U111"/>
      <c r="V111"/>
      <c r="W111"/>
      <c r="X111"/>
      <c r="Y111"/>
      <c r="Z111"/>
      <c r="AA111"/>
      <c r="AB111"/>
      <c r="AC111"/>
      <c r="AD111"/>
      <c r="AE111"/>
      <c r="AF111"/>
      <c r="AG111"/>
      <c r="AH111"/>
      <c r="AI111"/>
      <c r="AJ111"/>
      <c r="AK111"/>
      <c r="AL111"/>
      <c r="AM111"/>
      <c r="AN111"/>
      <c r="AO111"/>
      <c r="AP111"/>
      <c r="AQ111"/>
      <c r="AR111"/>
      <c r="AS111"/>
      <c r="AT111"/>
      <c r="AU111"/>
      <c r="AV111"/>
      <c r="AW111"/>
      <c r="AX111"/>
      <c r="AY111"/>
      <c r="AZ111"/>
      <c r="BA111"/>
      <c r="BB111"/>
      <c r="BC111"/>
      <c r="BD111"/>
      <c r="BE111"/>
      <c r="BF111"/>
      <c r="BG111"/>
      <c r="BH111"/>
      <c r="BI111"/>
      <c r="BJ111"/>
      <c r="BK111"/>
      <c r="BL111"/>
      <c r="BM111"/>
      <c r="BN111"/>
      <c r="BO111"/>
      <c r="BP111"/>
      <c r="BQ111"/>
      <c r="BR111"/>
      <c r="BS111"/>
      <c r="BT111"/>
      <c r="BU111"/>
      <c r="BV111"/>
      <c r="BW111"/>
      <c r="BX111"/>
      <c r="BY111"/>
      <c r="BZ111"/>
      <c r="CA111"/>
      <c r="CB111"/>
      <c r="CC111"/>
      <c r="CD111"/>
      <c r="CE111"/>
      <c r="CF111"/>
      <c r="CG111"/>
      <c r="CH111"/>
      <c r="CI111"/>
      <c r="CJ111"/>
      <c r="CK111"/>
      <c r="CL111"/>
      <c r="CM111"/>
      <c r="CN111"/>
      <c r="CO111"/>
      <c r="CP111"/>
      <c r="CQ111"/>
      <c r="CR111"/>
      <c r="CS111"/>
      <c r="CT111"/>
      <c r="CU111"/>
      <c r="CV111"/>
      <c r="CW111"/>
      <c r="CX111"/>
      <c r="CY111"/>
      <c r="CZ111"/>
      <c r="DA111"/>
      <c r="DB111"/>
      <c r="DC111"/>
      <c r="DD111"/>
      <c r="DE111"/>
      <c r="DF111"/>
      <c r="DG111"/>
      <c r="DH111"/>
      <c r="DI111"/>
      <c r="DJ111"/>
      <c r="DK111"/>
      <c r="DL111"/>
      <c r="DM111"/>
      <c r="DN111"/>
      <c r="DO111"/>
      <c r="DP111"/>
      <c r="DQ111"/>
      <c r="DR111"/>
      <c r="DS111"/>
      <c r="DT111"/>
      <c r="DU111"/>
      <c r="DV111"/>
      <c r="DW111"/>
      <c r="DX111"/>
      <c r="DY111"/>
      <c r="DZ111"/>
      <c r="EA111"/>
      <c r="EB111"/>
      <c r="EC111"/>
      <c r="ED111"/>
      <c r="EE111"/>
      <c r="EF111"/>
      <c r="EG111"/>
      <c r="EH111"/>
      <c r="EI111"/>
      <c r="EJ111"/>
      <c r="EK111"/>
      <c r="EL111"/>
      <c r="EM111"/>
      <c r="EN111"/>
      <c r="EO111"/>
      <c r="EP111"/>
      <c r="EQ111"/>
      <c r="ER111"/>
      <c r="ES111"/>
      <c r="ET111"/>
      <c r="EU111"/>
      <c r="EV111"/>
      <c r="EW111"/>
      <c r="EX111"/>
      <c r="EY111"/>
      <c r="EZ111"/>
      <c r="FA111"/>
      <c r="FB111"/>
      <c r="FC111"/>
      <c r="FD111"/>
      <c r="FE111"/>
      <c r="FF111"/>
      <c r="FG111"/>
      <c r="FH111"/>
      <c r="FI111"/>
      <c r="FJ111"/>
      <c r="FK111"/>
      <c r="FL111"/>
      <c r="FM111"/>
      <c r="FN111"/>
      <c r="FO111"/>
      <c r="FP111"/>
      <c r="FQ111"/>
      <c r="FR111"/>
      <c r="FS111"/>
      <c r="FT111"/>
      <c r="FU111"/>
      <c r="FV111"/>
      <c r="FW111"/>
      <c r="FX111"/>
      <c r="FY111"/>
      <c r="FZ111"/>
      <c r="GA111"/>
      <c r="GB111"/>
      <c r="GC111"/>
      <c r="GD111"/>
      <c r="GE111"/>
      <c r="GF111"/>
      <c r="GG111"/>
      <c r="GH111"/>
      <c r="GI111"/>
      <c r="GJ111"/>
      <c r="GK111"/>
      <c r="GL111"/>
      <c r="GM111"/>
      <c r="GN111"/>
      <c r="GO111"/>
      <c r="GP111"/>
      <c r="GQ111"/>
      <c r="GR111"/>
      <c r="GS111"/>
      <c r="GT111"/>
      <c r="GU111"/>
      <c r="GV111"/>
      <c r="GW111"/>
      <c r="GX111"/>
      <c r="GY111"/>
      <c r="GZ111"/>
      <c r="HA111"/>
      <c r="HB111"/>
      <c r="HC111"/>
      <c r="HD111"/>
      <c r="HE111"/>
      <c r="HF111"/>
      <c r="HG111"/>
      <c r="HH111"/>
      <c r="HI111"/>
      <c r="HJ111"/>
      <c r="HK111"/>
      <c r="HL111"/>
      <c r="HM111"/>
      <c r="HN111"/>
      <c r="HO111"/>
      <c r="HP111"/>
      <c r="HQ111"/>
    </row>
    <row r="112" ht="15">
      <c r="A112" s="12"/>
      <c r="B112" s="19" t="s">
        <v>37</v>
      </c>
      <c r="C112" s="50"/>
      <c r="D112" s="31"/>
      <c r="E112" s="31"/>
      <c r="F112" s="31"/>
      <c r="G112" s="32"/>
      <c r="H112" s="32"/>
      <c r="I112" s="32"/>
      <c r="J112" s="32"/>
      <c r="K112" s="33"/>
      <c r="L112" s="33"/>
      <c r="M112" s="33"/>
      <c r="N112" s="33"/>
      <c r="O112"/>
      <c r="P112"/>
      <c r="Q112"/>
      <c r="R112"/>
      <c r="S112"/>
      <c r="T112"/>
      <c r="U112"/>
      <c r="V112"/>
      <c r="W112"/>
      <c r="X112"/>
      <c r="Y112"/>
      <c r="Z112"/>
      <c r="AA112"/>
      <c r="AB112"/>
      <c r="AC112"/>
      <c r="AD112"/>
      <c r="AE112"/>
      <c r="AF112"/>
      <c r="AG112"/>
      <c r="AH112"/>
      <c r="AI112"/>
      <c r="AJ112"/>
      <c r="AK112"/>
      <c r="AL112"/>
      <c r="AM112"/>
      <c r="AN112"/>
      <c r="AO112"/>
      <c r="AP112"/>
      <c r="AQ112"/>
      <c r="AR112"/>
      <c r="AS112"/>
      <c r="AT112"/>
      <c r="AU112"/>
      <c r="AV112"/>
      <c r="AW112"/>
      <c r="AX112"/>
      <c r="AY112"/>
      <c r="AZ112"/>
      <c r="BA112"/>
      <c r="BB112"/>
      <c r="BC112"/>
      <c r="BD112"/>
      <c r="BE112"/>
      <c r="BF112"/>
      <c r="BG112"/>
      <c r="BH112"/>
      <c r="BI112"/>
      <c r="BJ112"/>
      <c r="BK112"/>
      <c r="BL112"/>
      <c r="BM112"/>
      <c r="BN112"/>
      <c r="BO112"/>
      <c r="BP112"/>
      <c r="BQ112"/>
      <c r="BR112"/>
      <c r="BS112"/>
      <c r="BT112"/>
      <c r="BU112"/>
      <c r="BV112"/>
      <c r="BW112"/>
      <c r="BX112"/>
      <c r="BY112"/>
      <c r="BZ112"/>
      <c r="CA112"/>
      <c r="CB112"/>
      <c r="CC112"/>
      <c r="CD112"/>
      <c r="CE112"/>
      <c r="CF112"/>
      <c r="CG112"/>
      <c r="CH112"/>
      <c r="CI112"/>
      <c r="CJ112"/>
      <c r="CK112"/>
      <c r="CL112"/>
      <c r="CM112"/>
      <c r="CN112"/>
      <c r="CO112"/>
      <c r="CP112"/>
      <c r="CQ112"/>
      <c r="CR112"/>
      <c r="CS112"/>
      <c r="CT112"/>
      <c r="CU112"/>
      <c r="CV112"/>
      <c r="CW112"/>
      <c r="CX112"/>
      <c r="CY112"/>
      <c r="CZ112"/>
      <c r="DA112"/>
      <c r="DB112"/>
      <c r="DC112"/>
      <c r="DD112"/>
      <c r="DE112"/>
      <c r="DF112"/>
      <c r="DG112"/>
      <c r="DH112"/>
      <c r="DI112"/>
      <c r="DJ112"/>
      <c r="DK112"/>
      <c r="DL112"/>
      <c r="DM112"/>
      <c r="DN112"/>
      <c r="DO112"/>
      <c r="DP112"/>
      <c r="DQ112"/>
      <c r="DR112"/>
      <c r="DS112"/>
      <c r="DT112"/>
      <c r="DU112"/>
      <c r="DV112"/>
      <c r="DW112"/>
      <c r="DX112"/>
      <c r="DY112"/>
      <c r="DZ112"/>
      <c r="EA112"/>
      <c r="EB112"/>
      <c r="EC112"/>
      <c r="ED112"/>
      <c r="EE112"/>
      <c r="EF112"/>
      <c r="EG112"/>
      <c r="EH112"/>
      <c r="EI112"/>
      <c r="EJ112"/>
      <c r="EK112"/>
      <c r="EL112"/>
      <c r="EM112"/>
      <c r="EN112"/>
      <c r="EO112"/>
      <c r="EP112"/>
      <c r="EQ112"/>
      <c r="ER112"/>
      <c r="ES112"/>
      <c r="ET112"/>
      <c r="EU112"/>
      <c r="EV112"/>
      <c r="EW112"/>
      <c r="EX112"/>
      <c r="EY112"/>
      <c r="EZ112"/>
      <c r="FA112"/>
      <c r="FB112"/>
      <c r="FC112"/>
      <c r="FD112"/>
      <c r="FE112"/>
      <c r="FF112"/>
      <c r="FG112"/>
      <c r="FH112"/>
      <c r="FI112"/>
      <c r="FJ112"/>
      <c r="FK112"/>
      <c r="FL112"/>
      <c r="FM112"/>
      <c r="FN112"/>
      <c r="FO112"/>
      <c r="FP112"/>
      <c r="FQ112"/>
      <c r="FR112"/>
      <c r="FS112"/>
      <c r="FT112"/>
      <c r="FU112"/>
      <c r="FV112"/>
      <c r="FW112"/>
      <c r="FX112"/>
      <c r="FY112"/>
      <c r="FZ112"/>
      <c r="GA112"/>
      <c r="GB112"/>
      <c r="GC112"/>
      <c r="GD112"/>
      <c r="GE112"/>
      <c r="GF112"/>
      <c r="GG112"/>
      <c r="GH112"/>
      <c r="GI112"/>
      <c r="GJ112"/>
      <c r="GK112"/>
      <c r="GL112"/>
      <c r="GM112"/>
      <c r="GN112"/>
      <c r="GO112"/>
      <c r="GP112"/>
      <c r="GQ112"/>
      <c r="GR112"/>
      <c r="GS112"/>
      <c r="GT112"/>
      <c r="GU112"/>
      <c r="GV112"/>
      <c r="GW112"/>
      <c r="GX112"/>
      <c r="GY112"/>
      <c r="GZ112"/>
      <c r="HA112"/>
      <c r="HB112"/>
      <c r="HC112"/>
      <c r="HD112"/>
      <c r="HE112"/>
      <c r="HF112"/>
      <c r="HG112"/>
      <c r="HH112"/>
      <c r="HI112"/>
      <c r="HJ112"/>
      <c r="HK112"/>
      <c r="HL112"/>
      <c r="HM112"/>
      <c r="HN112"/>
      <c r="HO112"/>
      <c r="HP112"/>
      <c r="HQ112"/>
    </row>
    <row r="113" ht="15">
      <c r="A113" s="18"/>
      <c r="B113" s="36" t="s">
        <v>49</v>
      </c>
      <c r="C113" s="23" t="s">
        <v>34</v>
      </c>
      <c r="D113" s="13">
        <v>2</v>
      </c>
      <c r="E113" s="13">
        <v>1</v>
      </c>
      <c r="F113" s="13">
        <v>22</v>
      </c>
      <c r="G113" s="14">
        <v>100</v>
      </c>
      <c r="H113" s="14">
        <v>0</v>
      </c>
      <c r="I113" s="14">
        <v>0</v>
      </c>
      <c r="J113" s="14">
        <v>0</v>
      </c>
      <c r="K113" s="15">
        <v>0</v>
      </c>
      <c r="L113" s="15">
        <v>0</v>
      </c>
      <c r="M113" s="15">
        <v>0</v>
      </c>
      <c r="N113" s="15">
        <v>0</v>
      </c>
      <c r="O113"/>
      <c r="P113"/>
      <c r="Q113"/>
      <c r="R113"/>
      <c r="S113"/>
      <c r="T113"/>
      <c r="U113"/>
      <c r="V113"/>
      <c r="W113"/>
      <c r="X113"/>
      <c r="Y113"/>
      <c r="Z113"/>
      <c r="AA113"/>
      <c r="AB113"/>
      <c r="AC113"/>
      <c r="AD113"/>
      <c r="AE113"/>
      <c r="AF113"/>
      <c r="AG113"/>
      <c r="AH113"/>
      <c r="AI113"/>
      <c r="AJ113"/>
      <c r="AK113"/>
      <c r="AL113"/>
      <c r="AM113"/>
      <c r="AN113"/>
      <c r="AO113"/>
      <c r="AP113"/>
      <c r="AQ113"/>
      <c r="AR113"/>
      <c r="AS113"/>
      <c r="AT113"/>
      <c r="AU113"/>
      <c r="AV113"/>
      <c r="AW113"/>
      <c r="AX113"/>
      <c r="AY113"/>
      <c r="AZ113"/>
      <c r="BA113"/>
      <c r="BB113"/>
      <c r="BC113"/>
      <c r="BD113"/>
      <c r="BE113"/>
      <c r="BF113"/>
      <c r="BG113"/>
      <c r="BH113"/>
      <c r="BI113"/>
      <c r="BJ113"/>
      <c r="BK113"/>
      <c r="BL113"/>
      <c r="BM113"/>
      <c r="BN113"/>
      <c r="BO113"/>
      <c r="BP113"/>
      <c r="BQ113"/>
      <c r="BR113"/>
      <c r="BS113"/>
      <c r="BT113"/>
      <c r="BU113"/>
      <c r="BV113"/>
      <c r="BW113"/>
      <c r="BX113"/>
      <c r="BY113"/>
      <c r="BZ113"/>
      <c r="CA113"/>
      <c r="CB113"/>
      <c r="CC113"/>
      <c r="CD113"/>
      <c r="CE113"/>
      <c r="CF113"/>
      <c r="CG113"/>
      <c r="CH113"/>
      <c r="CI113"/>
      <c r="CJ113"/>
      <c r="CK113"/>
      <c r="CL113"/>
      <c r="CM113"/>
      <c r="CN113"/>
      <c r="CO113"/>
      <c r="CP113"/>
      <c r="CQ113"/>
      <c r="CR113"/>
      <c r="CS113"/>
      <c r="CT113"/>
      <c r="CU113"/>
      <c r="CV113"/>
      <c r="CW113"/>
      <c r="CX113"/>
      <c r="CY113"/>
      <c r="CZ113"/>
      <c r="DA113"/>
      <c r="DB113"/>
      <c r="DC113"/>
      <c r="DD113"/>
      <c r="DE113"/>
      <c r="DF113"/>
      <c r="DG113"/>
      <c r="DH113"/>
      <c r="DI113"/>
      <c r="DJ113"/>
      <c r="DK113"/>
      <c r="DL113"/>
      <c r="DM113"/>
      <c r="DN113"/>
      <c r="DO113"/>
      <c r="DP113"/>
      <c r="DQ113"/>
      <c r="DR113"/>
      <c r="DS113"/>
      <c r="DT113"/>
      <c r="DU113"/>
      <c r="DV113"/>
      <c r="DW113"/>
      <c r="DX113"/>
      <c r="DY113"/>
      <c r="DZ113"/>
      <c r="EA113"/>
      <c r="EB113"/>
      <c r="EC113"/>
      <c r="ED113"/>
      <c r="EE113"/>
      <c r="EF113"/>
      <c r="EG113"/>
      <c r="EH113"/>
      <c r="EI113"/>
      <c r="EJ113"/>
      <c r="EK113"/>
      <c r="EL113"/>
      <c r="EM113"/>
      <c r="EN113"/>
      <c r="EO113"/>
      <c r="EP113"/>
      <c r="EQ113"/>
      <c r="ER113"/>
      <c r="ES113"/>
      <c r="ET113"/>
      <c r="EU113"/>
      <c r="EV113"/>
      <c r="EW113"/>
      <c r="EX113"/>
      <c r="EY113"/>
      <c r="EZ113"/>
      <c r="FA113"/>
      <c r="FB113"/>
      <c r="FC113"/>
      <c r="FD113"/>
      <c r="FE113"/>
      <c r="FF113"/>
      <c r="FG113"/>
      <c r="FH113"/>
      <c r="FI113"/>
      <c r="FJ113"/>
      <c r="FK113"/>
      <c r="FL113"/>
      <c r="FM113"/>
      <c r="FN113"/>
      <c r="FO113"/>
      <c r="FP113"/>
      <c r="FQ113"/>
      <c r="FR113"/>
      <c r="FS113"/>
      <c r="FT113"/>
      <c r="FU113"/>
      <c r="FV113"/>
      <c r="FW113"/>
      <c r="FX113"/>
      <c r="FY113"/>
      <c r="FZ113"/>
      <c r="GA113"/>
      <c r="GB113"/>
      <c r="GC113"/>
      <c r="GD113"/>
      <c r="GE113"/>
      <c r="GF113"/>
      <c r="GG113"/>
      <c r="GH113"/>
      <c r="GI113"/>
      <c r="GJ113"/>
      <c r="GK113"/>
      <c r="GL113"/>
      <c r="GM113"/>
      <c r="GN113"/>
      <c r="GO113"/>
      <c r="GP113"/>
      <c r="GQ113"/>
      <c r="GR113"/>
      <c r="GS113"/>
      <c r="GT113"/>
      <c r="GU113"/>
      <c r="GV113"/>
      <c r="GW113"/>
      <c r="GX113"/>
      <c r="GY113"/>
      <c r="GZ113"/>
      <c r="HA113"/>
      <c r="HB113"/>
      <c r="HC113"/>
      <c r="HD113"/>
      <c r="HE113"/>
      <c r="HF113"/>
      <c r="HG113"/>
      <c r="HH113"/>
      <c r="HI113"/>
      <c r="HJ113"/>
      <c r="HK113"/>
      <c r="HL113"/>
      <c r="HM113"/>
      <c r="HN113"/>
      <c r="HO113"/>
      <c r="HP113"/>
      <c r="HQ113"/>
    </row>
    <row r="114" ht="15">
      <c r="A114" s="18">
        <v>421</v>
      </c>
      <c r="B114" s="41" t="s">
        <v>109</v>
      </c>
      <c r="C114" s="23" t="s">
        <v>31</v>
      </c>
      <c r="D114" s="24">
        <v>8.0999999999999996</v>
      </c>
      <c r="E114" s="13">
        <v>5.2000000000000002</v>
      </c>
      <c r="F114" s="13">
        <v>59.899999999999999</v>
      </c>
      <c r="G114" s="14">
        <v>318</v>
      </c>
      <c r="H114" s="14">
        <v>17</v>
      </c>
      <c r="I114" s="14">
        <v>13</v>
      </c>
      <c r="J114" s="14">
        <v>75</v>
      </c>
      <c r="K114" s="15">
        <v>1</v>
      </c>
      <c r="L114" s="15">
        <v>0</v>
      </c>
      <c r="M114" s="15">
        <v>0</v>
      </c>
      <c r="N114" s="15">
        <v>0.01</v>
      </c>
      <c r="O114"/>
      <c r="P114"/>
      <c r="Q114"/>
      <c r="R114"/>
      <c r="S114"/>
      <c r="T114"/>
      <c r="U114"/>
      <c r="V114"/>
      <c r="W114"/>
      <c r="X114"/>
      <c r="Y114"/>
      <c r="Z114"/>
      <c r="AA114"/>
      <c r="AB114"/>
      <c r="AC114"/>
      <c r="AD114"/>
      <c r="AE114"/>
      <c r="AF114"/>
      <c r="AG114"/>
      <c r="AH114"/>
      <c r="AI114"/>
      <c r="AJ114"/>
      <c r="AK114"/>
      <c r="AL114"/>
      <c r="AM114"/>
      <c r="AN114"/>
      <c r="AO114"/>
      <c r="AP114"/>
      <c r="AQ114"/>
      <c r="AR114"/>
      <c r="AS114"/>
      <c r="AT114"/>
      <c r="AU114"/>
      <c r="AV114"/>
      <c r="AW114"/>
      <c r="AX114"/>
      <c r="AY114"/>
      <c r="AZ114"/>
      <c r="BA114"/>
      <c r="BB114"/>
      <c r="BC114"/>
      <c r="BD114"/>
      <c r="BE114"/>
      <c r="BF114"/>
      <c r="BG114"/>
      <c r="BH114"/>
      <c r="BI114"/>
      <c r="BJ114"/>
      <c r="BK114"/>
      <c r="BL114"/>
      <c r="BM114"/>
      <c r="BN114"/>
      <c r="BO114"/>
      <c r="BP114"/>
      <c r="BQ114"/>
      <c r="BR114"/>
      <c r="BS114"/>
      <c r="BT114"/>
      <c r="BU114"/>
      <c r="BV114"/>
      <c r="BW114"/>
      <c r="BX114"/>
      <c r="BY114"/>
      <c r="BZ114"/>
      <c r="CA114"/>
      <c r="CB114"/>
      <c r="CC114"/>
      <c r="CD114"/>
      <c r="CE114"/>
      <c r="CF114"/>
      <c r="CG114"/>
      <c r="CH114"/>
      <c r="CI114"/>
      <c r="CJ114"/>
      <c r="CK114"/>
      <c r="CL114"/>
      <c r="CM114"/>
      <c r="CN114"/>
      <c r="CO114"/>
      <c r="CP114"/>
      <c r="CQ114"/>
      <c r="CR114"/>
      <c r="CS114"/>
      <c r="CT114"/>
      <c r="CU114"/>
      <c r="CV114"/>
      <c r="CW114"/>
      <c r="CX114"/>
      <c r="CY114"/>
      <c r="CZ114"/>
      <c r="DA114"/>
      <c r="DB114"/>
      <c r="DC114"/>
      <c r="DD114"/>
      <c r="DE114"/>
      <c r="DF114"/>
      <c r="DG114"/>
      <c r="DH114"/>
      <c r="DI114"/>
      <c r="DJ114"/>
      <c r="DK114"/>
      <c r="DL114"/>
      <c r="DM114"/>
      <c r="DN114"/>
      <c r="DO114"/>
      <c r="DP114"/>
      <c r="DQ114"/>
      <c r="DR114"/>
      <c r="DS114"/>
      <c r="DT114"/>
      <c r="DU114"/>
      <c r="DV114"/>
      <c r="DW114"/>
      <c r="DX114"/>
      <c r="DY114"/>
      <c r="DZ114"/>
      <c r="EA114"/>
      <c r="EB114"/>
      <c r="EC114"/>
      <c r="ED114"/>
      <c r="EE114"/>
      <c r="EF114"/>
      <c r="EG114"/>
      <c r="EH114"/>
      <c r="EI114"/>
      <c r="EJ114"/>
      <c r="EK114"/>
      <c r="EL114"/>
      <c r="EM114"/>
      <c r="EN114"/>
      <c r="EO114"/>
      <c r="EP114"/>
      <c r="EQ114"/>
      <c r="ER114"/>
      <c r="ES114"/>
      <c r="ET114"/>
      <c r="EU114"/>
      <c r="EV114"/>
      <c r="EW114"/>
      <c r="EX114"/>
      <c r="EY114"/>
      <c r="EZ114"/>
      <c r="FA114"/>
      <c r="FB114"/>
      <c r="FC114"/>
      <c r="FD114"/>
      <c r="FE114"/>
      <c r="FF114"/>
      <c r="FG114"/>
      <c r="FH114"/>
      <c r="FI114"/>
      <c r="FJ114"/>
      <c r="FK114"/>
      <c r="FL114"/>
      <c r="FM114"/>
      <c r="FN114"/>
      <c r="FO114"/>
      <c r="FP114"/>
      <c r="FQ114"/>
      <c r="FR114"/>
      <c r="FS114"/>
      <c r="FT114"/>
      <c r="FU114"/>
      <c r="FV114"/>
      <c r="FW114"/>
      <c r="FX114"/>
      <c r="FY114"/>
      <c r="FZ114"/>
      <c r="GA114"/>
      <c r="GB114"/>
      <c r="GC114"/>
      <c r="GD114"/>
      <c r="GE114"/>
      <c r="GF114"/>
      <c r="GG114"/>
      <c r="GH114"/>
      <c r="GI114"/>
      <c r="GJ114"/>
      <c r="GK114"/>
      <c r="GL114"/>
      <c r="GM114"/>
      <c r="GN114"/>
      <c r="GO114"/>
      <c r="GP114"/>
      <c r="GQ114"/>
      <c r="GR114"/>
      <c r="GS114"/>
      <c r="GT114"/>
      <c r="GU114"/>
      <c r="GV114"/>
      <c r="GW114"/>
      <c r="GX114"/>
      <c r="GY114"/>
      <c r="GZ114"/>
      <c r="HA114"/>
      <c r="HB114"/>
      <c r="HC114"/>
      <c r="HD114"/>
      <c r="HE114"/>
      <c r="HF114"/>
      <c r="HG114"/>
      <c r="HH114"/>
      <c r="HI114"/>
      <c r="HJ114"/>
      <c r="HK114"/>
      <c r="HL114"/>
      <c r="HM114"/>
      <c r="HN114"/>
      <c r="HO114"/>
      <c r="HP114"/>
      <c r="HQ114"/>
    </row>
    <row r="115" ht="15">
      <c r="A115" s="12"/>
      <c r="B115" s="39" t="s">
        <v>26</v>
      </c>
      <c r="C115" s="30"/>
      <c r="D115" s="31">
        <f t="shared" ref="D115:N115" si="22">SUM(D113:D114)</f>
        <v>10.1</v>
      </c>
      <c r="E115" s="31">
        <f t="shared" si="22"/>
        <v>6.2000000000000002</v>
      </c>
      <c r="F115" s="31">
        <f t="shared" si="22"/>
        <v>81.900000000000006</v>
      </c>
      <c r="G115" s="32">
        <f t="shared" si="22"/>
        <v>418</v>
      </c>
      <c r="H115" s="32">
        <f t="shared" si="22"/>
        <v>17</v>
      </c>
      <c r="I115" s="32">
        <f t="shared" si="22"/>
        <v>13</v>
      </c>
      <c r="J115" s="32">
        <f t="shared" si="22"/>
        <v>75</v>
      </c>
      <c r="K115" s="33">
        <f t="shared" si="22"/>
        <v>1</v>
      </c>
      <c r="L115" s="33">
        <f t="shared" si="22"/>
        <v>0</v>
      </c>
      <c r="M115" s="33">
        <f t="shared" si="22"/>
        <v>0</v>
      </c>
      <c r="N115" s="33">
        <f t="shared" si="22"/>
        <v>0.01</v>
      </c>
      <c r="O115"/>
      <c r="P115"/>
      <c r="Q115"/>
      <c r="R115"/>
      <c r="S115"/>
      <c r="T115"/>
      <c r="U115"/>
      <c r="V115"/>
      <c r="W115"/>
      <c r="X115"/>
      <c r="Y115"/>
      <c r="Z115"/>
      <c r="AA115"/>
      <c r="AB115"/>
      <c r="AC115"/>
      <c r="AD115"/>
      <c r="AE115"/>
      <c r="AF115"/>
      <c r="AG115"/>
      <c r="AH115"/>
      <c r="AI115"/>
      <c r="AJ115"/>
      <c r="AK115"/>
      <c r="AL115"/>
      <c r="AM115"/>
      <c r="AN115"/>
      <c r="AO115"/>
      <c r="AP115"/>
      <c r="AQ115"/>
      <c r="AR115"/>
      <c r="AS115"/>
      <c r="AT115"/>
      <c r="AU115"/>
      <c r="AV115"/>
      <c r="AW115"/>
      <c r="AX115"/>
      <c r="AY115"/>
      <c r="AZ115"/>
      <c r="BA115"/>
      <c r="BB115"/>
      <c r="BC115"/>
      <c r="BD115"/>
      <c r="BE115"/>
      <c r="BF115"/>
      <c r="BG115"/>
      <c r="BH115"/>
      <c r="BI115"/>
      <c r="BJ115"/>
      <c r="BK115"/>
      <c r="BL115"/>
      <c r="BM115"/>
      <c r="BN115"/>
      <c r="BO115"/>
      <c r="BP115"/>
      <c r="BQ115"/>
      <c r="BR115"/>
      <c r="BS115"/>
      <c r="BT115"/>
      <c r="BU115"/>
      <c r="BV115"/>
      <c r="BW115"/>
      <c r="BX115"/>
      <c r="BY115"/>
      <c r="BZ115"/>
      <c r="CA115"/>
      <c r="CB115"/>
      <c r="CC115"/>
      <c r="CD115"/>
      <c r="CE115"/>
      <c r="CF115"/>
      <c r="CG115"/>
      <c r="CH115"/>
      <c r="CI115"/>
      <c r="CJ115"/>
      <c r="CK115"/>
      <c r="CL115"/>
      <c r="CM115"/>
      <c r="CN115"/>
      <c r="CO115"/>
      <c r="CP115"/>
      <c r="CQ115"/>
      <c r="CR115"/>
      <c r="CS115"/>
      <c r="CT115"/>
      <c r="CU115"/>
      <c r="CV115"/>
      <c r="CW115"/>
      <c r="CX115"/>
      <c r="CY115"/>
      <c r="CZ115"/>
      <c r="DA115"/>
      <c r="DB115"/>
      <c r="DC115"/>
      <c r="DD115"/>
      <c r="DE115"/>
      <c r="DF115"/>
      <c r="DG115"/>
      <c r="DH115"/>
      <c r="DI115"/>
      <c r="DJ115"/>
      <c r="DK115"/>
      <c r="DL115"/>
      <c r="DM115"/>
      <c r="DN115"/>
      <c r="DO115"/>
      <c r="DP115"/>
      <c r="DQ115"/>
      <c r="DR115"/>
      <c r="DS115"/>
      <c r="DT115"/>
      <c r="DU115"/>
      <c r="DV115"/>
      <c r="DW115"/>
      <c r="DX115"/>
      <c r="DY115"/>
      <c r="DZ115"/>
      <c r="EA115"/>
      <c r="EB115"/>
      <c r="EC115"/>
      <c r="ED115"/>
      <c r="EE115"/>
      <c r="EF115"/>
      <c r="EG115"/>
      <c r="EH115"/>
      <c r="EI115"/>
      <c r="EJ115"/>
      <c r="EK115"/>
      <c r="EL115"/>
      <c r="EM115"/>
      <c r="EN115"/>
      <c r="EO115"/>
      <c r="EP115"/>
      <c r="EQ115"/>
      <c r="ER115"/>
      <c r="ES115"/>
      <c r="ET115"/>
      <c r="EU115"/>
      <c r="EV115"/>
      <c r="EW115"/>
      <c r="EX115"/>
      <c r="EY115"/>
      <c r="EZ115"/>
      <c r="FA115"/>
      <c r="FB115"/>
      <c r="FC115"/>
      <c r="FD115"/>
      <c r="FE115"/>
      <c r="FF115"/>
      <c r="FG115"/>
      <c r="FH115"/>
      <c r="FI115"/>
      <c r="FJ115"/>
      <c r="FK115"/>
      <c r="FL115"/>
      <c r="FM115"/>
      <c r="FN115"/>
      <c r="FO115"/>
      <c r="FP115"/>
      <c r="FQ115"/>
      <c r="FR115"/>
      <c r="FS115"/>
      <c r="FT115"/>
      <c r="FU115"/>
      <c r="FV115"/>
      <c r="FW115"/>
      <c r="FX115"/>
      <c r="FY115"/>
      <c r="FZ115"/>
      <c r="GA115"/>
      <c r="GB115"/>
      <c r="GC115"/>
      <c r="GD115"/>
      <c r="GE115"/>
      <c r="GF115"/>
      <c r="GG115"/>
      <c r="GH115"/>
      <c r="GI115"/>
      <c r="GJ115"/>
      <c r="GK115"/>
      <c r="GL115"/>
      <c r="GM115"/>
      <c r="GN115"/>
      <c r="GO115"/>
      <c r="GP115"/>
      <c r="GQ115"/>
      <c r="GR115"/>
      <c r="GS115"/>
      <c r="GT115"/>
      <c r="GU115"/>
      <c r="GV115"/>
      <c r="GW115"/>
      <c r="GX115"/>
      <c r="GY115"/>
      <c r="GZ115"/>
      <c r="HA115"/>
      <c r="HB115"/>
      <c r="HC115"/>
      <c r="HD115"/>
      <c r="HE115"/>
      <c r="HF115"/>
      <c r="HG115"/>
      <c r="HH115"/>
      <c r="HI115"/>
      <c r="HJ115"/>
      <c r="HK115"/>
      <c r="HL115"/>
      <c r="HM115"/>
      <c r="HN115"/>
      <c r="HO115"/>
      <c r="HP115"/>
      <c r="HQ115"/>
    </row>
    <row r="116" ht="15">
      <c r="A116" s="12"/>
      <c r="B116" s="47" t="s">
        <v>39</v>
      </c>
      <c r="C116" s="50"/>
      <c r="D116" s="79">
        <f>D104+D111+D115</f>
        <v>64.900000000000006</v>
      </c>
      <c r="E116" s="79">
        <f t="shared" ref="E116:N116" si="23">E104+E111+E115</f>
        <v>46.400000000000006</v>
      </c>
      <c r="F116" s="79">
        <f t="shared" si="23"/>
        <v>251.60000000000002</v>
      </c>
      <c r="G116" s="80">
        <f t="shared" si="23"/>
        <v>1685</v>
      </c>
      <c r="H116" s="80">
        <f t="shared" si="23"/>
        <v>301</v>
      </c>
      <c r="I116" s="80">
        <f t="shared" si="23"/>
        <v>331</v>
      </c>
      <c r="J116" s="80">
        <f t="shared" si="23"/>
        <v>807</v>
      </c>
      <c r="K116" s="81">
        <f t="shared" si="23"/>
        <v>16.039999999999999</v>
      </c>
      <c r="L116" s="81">
        <f t="shared" si="23"/>
        <v>1.357</v>
      </c>
      <c r="M116" s="81">
        <f t="shared" si="23"/>
        <v>12.56</v>
      </c>
      <c r="N116" s="81">
        <f t="shared" si="23"/>
        <v>3.3399999999999994</v>
      </c>
      <c r="O116"/>
      <c r="P116"/>
      <c r="Q116"/>
      <c r="R116"/>
      <c r="S116"/>
      <c r="T116"/>
      <c r="U116"/>
      <c r="V116"/>
      <c r="W116"/>
      <c r="X116"/>
      <c r="Y116"/>
      <c r="Z116"/>
      <c r="AA116"/>
      <c r="AB116"/>
      <c r="AC116"/>
      <c r="AD116"/>
      <c r="AE116"/>
      <c r="AF116"/>
      <c r="AG116"/>
      <c r="AH116"/>
      <c r="AI116"/>
      <c r="AJ116"/>
      <c r="AK116"/>
      <c r="AL116"/>
      <c r="AM116"/>
      <c r="AN116"/>
      <c r="AO116"/>
      <c r="AP116"/>
      <c r="AQ116"/>
      <c r="AR116"/>
      <c r="AS116"/>
      <c r="AT116"/>
      <c r="AU116"/>
      <c r="AV116"/>
      <c r="AW116"/>
      <c r="AX116"/>
      <c r="AY116"/>
      <c r="AZ116"/>
      <c r="BA116"/>
      <c r="BB116"/>
      <c r="BC116"/>
      <c r="BD116"/>
      <c r="BE116"/>
      <c r="BF116"/>
      <c r="BG116"/>
      <c r="BH116"/>
      <c r="BI116"/>
      <c r="BJ116"/>
      <c r="BK116"/>
      <c r="BL116"/>
      <c r="BM116"/>
      <c r="BN116"/>
      <c r="BO116"/>
      <c r="BP116"/>
      <c r="BQ116"/>
      <c r="BR116"/>
      <c r="BS116"/>
      <c r="BT116"/>
      <c r="BU116"/>
      <c r="BV116"/>
      <c r="BW116"/>
      <c r="BX116"/>
      <c r="BY116"/>
      <c r="BZ116"/>
      <c r="CA116"/>
      <c r="CB116"/>
      <c r="CC116"/>
      <c r="CD116"/>
      <c r="CE116"/>
      <c r="CF116"/>
      <c r="CG116"/>
      <c r="CH116"/>
      <c r="CI116"/>
      <c r="CJ116"/>
      <c r="CK116"/>
      <c r="CL116"/>
      <c r="CM116"/>
      <c r="CN116"/>
      <c r="CO116"/>
      <c r="CP116"/>
      <c r="CQ116"/>
      <c r="CR116"/>
      <c r="CS116"/>
      <c r="CT116"/>
      <c r="CU116"/>
      <c r="CV116"/>
      <c r="CW116"/>
      <c r="CX116"/>
      <c r="CY116"/>
      <c r="CZ116"/>
      <c r="DA116"/>
      <c r="DB116"/>
      <c r="DC116"/>
      <c r="DD116"/>
      <c r="DE116"/>
      <c r="DF116"/>
      <c r="DG116"/>
      <c r="DH116"/>
      <c r="DI116"/>
      <c r="DJ116"/>
      <c r="DK116"/>
      <c r="DL116"/>
      <c r="DM116"/>
      <c r="DN116"/>
      <c r="DO116"/>
      <c r="DP116"/>
      <c r="DQ116"/>
      <c r="DR116"/>
      <c r="DS116"/>
      <c r="DT116"/>
      <c r="DU116"/>
      <c r="DV116"/>
      <c r="DW116"/>
      <c r="DX116"/>
      <c r="DY116"/>
      <c r="DZ116"/>
      <c r="EA116"/>
      <c r="EB116"/>
      <c r="EC116"/>
      <c r="ED116"/>
      <c r="EE116"/>
      <c r="EF116"/>
      <c r="EG116"/>
      <c r="EH116"/>
      <c r="EI116"/>
      <c r="EJ116"/>
      <c r="EK116"/>
      <c r="EL116"/>
      <c r="EM116"/>
      <c r="EN116"/>
      <c r="EO116"/>
      <c r="EP116"/>
      <c r="EQ116"/>
      <c r="ER116"/>
      <c r="ES116"/>
      <c r="ET116"/>
      <c r="EU116"/>
      <c r="EV116"/>
      <c r="EW116"/>
      <c r="EX116"/>
      <c r="EY116"/>
      <c r="EZ116"/>
      <c r="FA116"/>
      <c r="FB116"/>
      <c r="FC116"/>
      <c r="FD116"/>
      <c r="FE116"/>
      <c r="FF116"/>
      <c r="FG116"/>
      <c r="FH116"/>
      <c r="FI116"/>
      <c r="FJ116"/>
      <c r="FK116"/>
      <c r="FL116"/>
      <c r="FM116"/>
      <c r="FN116"/>
      <c r="FO116"/>
      <c r="FP116"/>
      <c r="FQ116"/>
      <c r="FR116"/>
      <c r="FS116"/>
      <c r="FT116"/>
      <c r="FU116"/>
      <c r="FV116"/>
      <c r="FW116"/>
      <c r="FX116"/>
      <c r="FY116"/>
      <c r="FZ116"/>
      <c r="GA116"/>
      <c r="GB116"/>
      <c r="GC116"/>
      <c r="GD116"/>
      <c r="GE116"/>
      <c r="GF116"/>
      <c r="GG116"/>
      <c r="GH116"/>
      <c r="GI116"/>
      <c r="GJ116"/>
      <c r="GK116"/>
      <c r="GL116"/>
      <c r="GM116"/>
      <c r="GN116"/>
      <c r="GO116"/>
      <c r="GP116"/>
      <c r="GQ116"/>
      <c r="GR116"/>
      <c r="GS116"/>
      <c r="GT116"/>
      <c r="GU116"/>
      <c r="GV116"/>
      <c r="GW116"/>
      <c r="GX116"/>
      <c r="GY116"/>
      <c r="GZ116"/>
      <c r="HA116"/>
      <c r="HB116"/>
      <c r="HC116"/>
      <c r="HD116"/>
      <c r="HE116"/>
      <c r="HF116"/>
      <c r="HG116"/>
      <c r="HH116"/>
      <c r="HI116"/>
      <c r="HJ116"/>
      <c r="HK116"/>
      <c r="HL116"/>
      <c r="HM116"/>
      <c r="HN116"/>
      <c r="HO116"/>
      <c r="HP116"/>
      <c r="HQ116"/>
    </row>
    <row r="117" ht="15">
      <c r="A117" s="12"/>
      <c r="B117" s="78" t="s">
        <v>69</v>
      </c>
      <c r="C117" s="20"/>
      <c r="D117" s="13"/>
      <c r="E117" s="13"/>
      <c r="F117" s="13"/>
      <c r="G117" s="14"/>
      <c r="H117" s="14"/>
      <c r="I117" s="14"/>
      <c r="J117" s="14"/>
      <c r="K117" s="15"/>
      <c r="L117" s="15"/>
      <c r="M117" s="15"/>
      <c r="N117" s="15"/>
      <c r="O117"/>
      <c r="P117"/>
      <c r="Q117"/>
      <c r="R117"/>
      <c r="S117"/>
      <c r="T117"/>
      <c r="U117"/>
      <c r="V117"/>
      <c r="W117"/>
      <c r="X117"/>
      <c r="Y117"/>
      <c r="Z117"/>
      <c r="AA117"/>
      <c r="AB117"/>
      <c r="AC117"/>
      <c r="AD117"/>
      <c r="AE117"/>
      <c r="AF117"/>
      <c r="AG117"/>
      <c r="AH117"/>
      <c r="AI117"/>
      <c r="AJ117"/>
      <c r="AK117"/>
      <c r="AL117"/>
      <c r="AM117"/>
      <c r="AN117"/>
      <c r="AO117"/>
      <c r="AP117"/>
      <c r="AQ117"/>
      <c r="AR117"/>
      <c r="AS117"/>
      <c r="AT117"/>
      <c r="AU117"/>
      <c r="AV117"/>
      <c r="AW117"/>
      <c r="AX117"/>
      <c r="AY117"/>
      <c r="AZ117"/>
      <c r="BA117"/>
      <c r="BB117"/>
      <c r="BC117"/>
      <c r="BD117"/>
      <c r="BE117"/>
      <c r="BF117"/>
      <c r="BG117"/>
      <c r="BH117"/>
      <c r="BI117"/>
      <c r="BJ117"/>
      <c r="BK117"/>
      <c r="BL117"/>
      <c r="BM117"/>
      <c r="BN117"/>
      <c r="BO117"/>
      <c r="BP117"/>
      <c r="BQ117"/>
      <c r="BR117"/>
      <c r="BS117"/>
      <c r="BT117"/>
      <c r="BU117"/>
      <c r="BV117"/>
      <c r="BW117"/>
      <c r="BX117"/>
      <c r="BY117"/>
      <c r="BZ117"/>
      <c r="CA117"/>
      <c r="CB117"/>
      <c r="CC117"/>
      <c r="CD117"/>
      <c r="CE117"/>
      <c r="CF117"/>
      <c r="CG117"/>
      <c r="CH117"/>
      <c r="CI117"/>
      <c r="CJ117"/>
      <c r="CK117"/>
      <c r="CL117"/>
      <c r="CM117"/>
      <c r="CN117"/>
      <c r="CO117"/>
      <c r="CP117"/>
      <c r="CQ117"/>
      <c r="CR117"/>
      <c r="CS117"/>
      <c r="CT117"/>
      <c r="CU117"/>
      <c r="CV117"/>
      <c r="CW117"/>
      <c r="CX117"/>
      <c r="CY117"/>
      <c r="CZ117"/>
      <c r="DA117"/>
      <c r="DB117"/>
      <c r="DC117"/>
      <c r="DD117"/>
      <c r="DE117"/>
      <c r="DF117"/>
      <c r="DG117"/>
      <c r="DH117"/>
      <c r="DI117"/>
      <c r="DJ117"/>
      <c r="DK117"/>
      <c r="DL117"/>
      <c r="DM117"/>
      <c r="DN117"/>
      <c r="DO117"/>
      <c r="DP117"/>
      <c r="DQ117"/>
      <c r="DR117"/>
      <c r="DS117"/>
      <c r="DT117"/>
      <c r="DU117"/>
      <c r="DV117"/>
      <c r="DW117"/>
      <c r="DX117"/>
      <c r="DY117"/>
      <c r="DZ117"/>
      <c r="EA117"/>
      <c r="EB117"/>
      <c r="EC117"/>
      <c r="ED117"/>
      <c r="EE117"/>
      <c r="EF117"/>
      <c r="EG117"/>
      <c r="EH117"/>
      <c r="EI117"/>
      <c r="EJ117"/>
      <c r="EK117"/>
      <c r="EL117"/>
      <c r="EM117"/>
      <c r="EN117"/>
      <c r="EO117"/>
      <c r="EP117"/>
      <c r="EQ117"/>
      <c r="ER117"/>
      <c r="ES117"/>
      <c r="ET117"/>
      <c r="EU117"/>
      <c r="EV117"/>
      <c r="EW117"/>
      <c r="EX117"/>
      <c r="EY117"/>
      <c r="EZ117"/>
      <c r="FA117"/>
      <c r="FB117"/>
      <c r="FC117"/>
      <c r="FD117"/>
      <c r="FE117"/>
      <c r="FF117"/>
      <c r="FG117"/>
      <c r="FH117"/>
      <c r="FI117"/>
      <c r="FJ117"/>
      <c r="FK117"/>
      <c r="FL117"/>
      <c r="FM117"/>
      <c r="FN117"/>
      <c r="FO117"/>
      <c r="FP117"/>
      <c r="FQ117"/>
      <c r="FR117"/>
      <c r="FS117"/>
      <c r="FT117"/>
      <c r="FU117"/>
      <c r="FV117"/>
      <c r="FW117"/>
      <c r="FX117"/>
      <c r="FY117"/>
      <c r="FZ117"/>
      <c r="GA117"/>
      <c r="GB117"/>
      <c r="GC117"/>
      <c r="GD117"/>
      <c r="GE117"/>
      <c r="GF117"/>
      <c r="GG117"/>
      <c r="GH117"/>
      <c r="GI117"/>
      <c r="GJ117"/>
      <c r="GK117"/>
      <c r="GL117"/>
      <c r="GM117"/>
      <c r="GN117"/>
      <c r="GO117"/>
      <c r="GP117"/>
      <c r="GQ117"/>
      <c r="GR117"/>
      <c r="GS117"/>
      <c r="GT117"/>
      <c r="GU117"/>
      <c r="GV117"/>
      <c r="GW117"/>
      <c r="GX117"/>
      <c r="GY117"/>
      <c r="GZ117"/>
      <c r="HA117"/>
      <c r="HB117"/>
      <c r="HC117"/>
      <c r="HD117"/>
      <c r="HE117"/>
      <c r="HF117"/>
      <c r="HG117"/>
      <c r="HH117"/>
      <c r="HI117"/>
      <c r="HJ117"/>
      <c r="HK117"/>
      <c r="HL117"/>
      <c r="HM117"/>
      <c r="HN117"/>
      <c r="HO117"/>
      <c r="HP117"/>
      <c r="HQ117"/>
    </row>
    <row r="118" ht="15">
      <c r="A118" s="12"/>
      <c r="B118" s="17" t="s">
        <v>18</v>
      </c>
      <c r="C118" s="20"/>
      <c r="D118" s="13"/>
      <c r="E118" s="13"/>
      <c r="F118" s="13"/>
      <c r="G118" s="14"/>
      <c r="H118" s="14"/>
      <c r="I118" s="14"/>
      <c r="J118" s="14"/>
      <c r="K118" s="15"/>
      <c r="L118" s="15"/>
      <c r="M118" s="15"/>
      <c r="N118" s="15"/>
      <c r="O118"/>
      <c r="P118"/>
      <c r="Q118"/>
      <c r="R118"/>
      <c r="S118"/>
      <c r="T118"/>
      <c r="U118"/>
      <c r="V118"/>
      <c r="W118"/>
      <c r="X118"/>
      <c r="Y118"/>
      <c r="Z118"/>
      <c r="AA118"/>
      <c r="AB118"/>
      <c r="AC118"/>
      <c r="AD118"/>
      <c r="AE118"/>
      <c r="AF118"/>
      <c r="AG118"/>
      <c r="AH118"/>
      <c r="AI118"/>
      <c r="AJ118"/>
      <c r="AK118"/>
      <c r="AL118"/>
      <c r="AM118"/>
      <c r="AN118"/>
      <c r="AO118"/>
      <c r="AP118"/>
      <c r="AQ118"/>
      <c r="AR118"/>
      <c r="AS118"/>
      <c r="AT118"/>
      <c r="AU118"/>
      <c r="AV118"/>
      <c r="AW118"/>
      <c r="AX118"/>
      <c r="AY118"/>
      <c r="AZ118"/>
      <c r="BA118"/>
      <c r="BB118"/>
      <c r="BC118"/>
      <c r="BD118"/>
      <c r="BE118"/>
      <c r="BF118"/>
      <c r="BG118"/>
      <c r="BH118"/>
      <c r="BI118"/>
      <c r="BJ118"/>
      <c r="BK118"/>
      <c r="BL118"/>
      <c r="BM118"/>
      <c r="BN118"/>
      <c r="BO118"/>
      <c r="BP118"/>
      <c r="BQ118"/>
      <c r="BR118"/>
      <c r="BS118"/>
      <c r="BT118"/>
      <c r="BU118"/>
      <c r="BV118"/>
      <c r="BW118"/>
      <c r="BX118"/>
      <c r="BY118"/>
      <c r="BZ118"/>
      <c r="CA118"/>
      <c r="CB118"/>
      <c r="CC118"/>
      <c r="CD118"/>
      <c r="CE118"/>
      <c r="CF118"/>
      <c r="CG118"/>
      <c r="CH118"/>
      <c r="CI118"/>
      <c r="CJ118"/>
      <c r="CK118"/>
      <c r="CL118"/>
      <c r="CM118"/>
      <c r="CN118"/>
      <c r="CO118"/>
      <c r="CP118"/>
      <c r="CQ118"/>
      <c r="CR118"/>
      <c r="CS118"/>
      <c r="CT118"/>
      <c r="CU118"/>
      <c r="CV118"/>
      <c r="CW118"/>
      <c r="CX118"/>
      <c r="CY118"/>
      <c r="CZ118"/>
      <c r="DA118"/>
      <c r="DB118"/>
      <c r="DC118"/>
      <c r="DD118"/>
      <c r="DE118"/>
      <c r="DF118"/>
      <c r="DG118"/>
      <c r="DH118"/>
      <c r="DI118"/>
      <c r="DJ118"/>
      <c r="DK118"/>
      <c r="DL118"/>
      <c r="DM118"/>
      <c r="DN118"/>
      <c r="DO118"/>
      <c r="DP118"/>
      <c r="DQ118"/>
      <c r="DR118"/>
      <c r="DS118"/>
      <c r="DT118"/>
      <c r="DU118"/>
      <c r="DV118"/>
      <c r="DW118"/>
      <c r="DX118"/>
      <c r="DY118"/>
      <c r="DZ118"/>
      <c r="EA118"/>
      <c r="EB118"/>
      <c r="EC118"/>
      <c r="ED118"/>
      <c r="EE118"/>
      <c r="EF118"/>
      <c r="EG118"/>
      <c r="EH118"/>
      <c r="EI118"/>
      <c r="EJ118"/>
      <c r="EK118"/>
      <c r="EL118"/>
      <c r="EM118"/>
      <c r="EN118"/>
      <c r="EO118"/>
      <c r="EP118"/>
      <c r="EQ118"/>
      <c r="ER118"/>
      <c r="ES118"/>
      <c r="ET118"/>
      <c r="EU118"/>
      <c r="EV118"/>
      <c r="EW118"/>
      <c r="EX118"/>
      <c r="EY118"/>
      <c r="EZ118"/>
      <c r="FA118"/>
      <c r="FB118"/>
      <c r="FC118"/>
      <c r="FD118"/>
      <c r="FE118"/>
      <c r="FF118"/>
      <c r="FG118"/>
      <c r="FH118"/>
      <c r="FI118"/>
      <c r="FJ118"/>
      <c r="FK118"/>
      <c r="FL118"/>
      <c r="FM118"/>
      <c r="FN118"/>
      <c r="FO118"/>
      <c r="FP118"/>
      <c r="FQ118"/>
      <c r="FR118"/>
      <c r="FS118"/>
      <c r="FT118"/>
      <c r="FU118"/>
      <c r="FV118"/>
      <c r="FW118"/>
      <c r="FX118"/>
      <c r="FY118"/>
      <c r="FZ118"/>
      <c r="GA118"/>
      <c r="GB118"/>
      <c r="GC118"/>
      <c r="GD118"/>
      <c r="GE118"/>
      <c r="GF118"/>
      <c r="GG118"/>
      <c r="GH118"/>
      <c r="GI118"/>
      <c r="GJ118"/>
      <c r="GK118"/>
      <c r="GL118"/>
      <c r="GM118"/>
      <c r="GN118"/>
      <c r="GO118"/>
      <c r="GP118"/>
      <c r="GQ118"/>
      <c r="GR118"/>
      <c r="GS118"/>
      <c r="GT118"/>
      <c r="GU118"/>
      <c r="GV118"/>
      <c r="GW118"/>
      <c r="GX118"/>
      <c r="GY118"/>
      <c r="GZ118"/>
      <c r="HA118"/>
      <c r="HB118"/>
      <c r="HC118"/>
      <c r="HD118"/>
      <c r="HE118"/>
      <c r="HF118"/>
      <c r="HG118"/>
      <c r="HH118"/>
      <c r="HI118"/>
      <c r="HJ118"/>
      <c r="HK118"/>
      <c r="HL118"/>
      <c r="HM118"/>
      <c r="HN118"/>
      <c r="HO118"/>
      <c r="HP118"/>
      <c r="HQ118"/>
    </row>
    <row r="119" ht="15">
      <c r="A119" s="12"/>
      <c r="B119" s="19" t="s">
        <v>41</v>
      </c>
      <c r="C119" s="20"/>
      <c r="D119" s="13"/>
      <c r="E119" s="13"/>
      <c r="F119" s="13"/>
      <c r="G119" s="14"/>
      <c r="H119" s="14"/>
      <c r="I119" s="14"/>
      <c r="J119" s="14"/>
      <c r="K119" s="15"/>
      <c r="L119" s="15"/>
      <c r="M119" s="15"/>
      <c r="N119" s="15"/>
      <c r="O119"/>
      <c r="P119"/>
      <c r="Q119"/>
      <c r="R119"/>
      <c r="S119"/>
      <c r="T119"/>
      <c r="U119"/>
      <c r="V119"/>
      <c r="W119"/>
      <c r="X119"/>
      <c r="Y119"/>
      <c r="Z119"/>
      <c r="AA119"/>
      <c r="AB119"/>
      <c r="AC119"/>
      <c r="AD119"/>
      <c r="AE119"/>
      <c r="AF119"/>
      <c r="AG119"/>
      <c r="AH119"/>
      <c r="AI119"/>
      <c r="AJ119"/>
      <c r="AK119"/>
      <c r="AL119"/>
      <c r="AM119"/>
      <c r="AN119"/>
      <c r="AO119"/>
      <c r="AP119"/>
      <c r="AQ119"/>
      <c r="AR119"/>
      <c r="AS119"/>
      <c r="AT119"/>
      <c r="AU119"/>
      <c r="AV119"/>
      <c r="AW119"/>
      <c r="AX119"/>
      <c r="AY119"/>
      <c r="AZ119"/>
      <c r="BA119"/>
      <c r="BB119"/>
      <c r="BC119"/>
      <c r="BD119"/>
      <c r="BE119"/>
      <c r="BF119"/>
      <c r="BG119"/>
      <c r="BH119"/>
      <c r="BI119"/>
      <c r="BJ119"/>
      <c r="BK119"/>
      <c r="BL119"/>
      <c r="BM119"/>
      <c r="BN119"/>
      <c r="BO119"/>
      <c r="BP119"/>
      <c r="BQ119"/>
      <c r="BR119"/>
      <c r="BS119"/>
      <c r="BT119"/>
      <c r="BU119"/>
      <c r="BV119"/>
      <c r="BW119"/>
      <c r="BX119"/>
      <c r="BY119"/>
      <c r="BZ119"/>
      <c r="CA119"/>
      <c r="CB119"/>
      <c r="CC119"/>
      <c r="CD119"/>
      <c r="CE119"/>
      <c r="CF119"/>
      <c r="CG119"/>
      <c r="CH119"/>
      <c r="CI119"/>
      <c r="CJ119"/>
      <c r="CK119"/>
      <c r="CL119"/>
      <c r="CM119"/>
      <c r="CN119"/>
      <c r="CO119"/>
      <c r="CP119"/>
      <c r="CQ119"/>
      <c r="CR119"/>
      <c r="CS119"/>
      <c r="CT119"/>
      <c r="CU119"/>
      <c r="CV119"/>
      <c r="CW119"/>
      <c r="CX119"/>
      <c r="CY119"/>
      <c r="CZ119"/>
      <c r="DA119"/>
      <c r="DB119"/>
      <c r="DC119"/>
      <c r="DD119"/>
      <c r="DE119"/>
      <c r="DF119"/>
      <c r="DG119"/>
      <c r="DH119"/>
      <c r="DI119"/>
      <c r="DJ119"/>
      <c r="DK119"/>
      <c r="DL119"/>
      <c r="DM119"/>
      <c r="DN119"/>
      <c r="DO119"/>
      <c r="DP119"/>
      <c r="DQ119"/>
      <c r="DR119"/>
      <c r="DS119"/>
      <c r="DT119"/>
      <c r="DU119"/>
      <c r="DV119"/>
      <c r="DW119"/>
      <c r="DX119"/>
      <c r="DY119"/>
      <c r="DZ119"/>
      <c r="EA119"/>
      <c r="EB119"/>
      <c r="EC119"/>
      <c r="ED119"/>
      <c r="EE119"/>
      <c r="EF119"/>
      <c r="EG119"/>
      <c r="EH119"/>
      <c r="EI119"/>
      <c r="EJ119"/>
      <c r="EK119"/>
      <c r="EL119"/>
      <c r="EM119"/>
      <c r="EN119"/>
      <c r="EO119"/>
      <c r="EP119"/>
      <c r="EQ119"/>
      <c r="ER119"/>
      <c r="ES119"/>
      <c r="ET119"/>
      <c r="EU119"/>
      <c r="EV119"/>
      <c r="EW119"/>
      <c r="EX119"/>
      <c r="EY119"/>
      <c r="EZ119"/>
      <c r="FA119"/>
      <c r="FB119"/>
      <c r="FC119"/>
      <c r="FD119"/>
      <c r="FE119"/>
      <c r="FF119"/>
      <c r="FG119"/>
      <c r="FH119"/>
      <c r="FI119"/>
      <c r="FJ119"/>
      <c r="FK119"/>
      <c r="FL119"/>
      <c r="FM119"/>
      <c r="FN119"/>
      <c r="FO119"/>
      <c r="FP119"/>
      <c r="FQ119"/>
      <c r="FR119"/>
      <c r="FS119"/>
      <c r="FT119"/>
      <c r="FU119"/>
      <c r="FV119"/>
      <c r="FW119"/>
      <c r="FX119"/>
      <c r="FY119"/>
      <c r="FZ119"/>
      <c r="GA119"/>
      <c r="GB119"/>
      <c r="GC119"/>
      <c r="GD119"/>
      <c r="GE119"/>
      <c r="GF119"/>
      <c r="GG119"/>
      <c r="GH119"/>
      <c r="GI119"/>
      <c r="GJ119"/>
      <c r="GK119"/>
      <c r="GL119"/>
      <c r="GM119"/>
      <c r="GN119"/>
      <c r="GO119"/>
      <c r="GP119"/>
      <c r="GQ119"/>
      <c r="GR119"/>
      <c r="GS119"/>
      <c r="GT119"/>
      <c r="GU119"/>
      <c r="GV119"/>
      <c r="GW119"/>
      <c r="GX119"/>
      <c r="GY119"/>
      <c r="GZ119"/>
      <c r="HA119"/>
      <c r="HB119"/>
      <c r="HC119"/>
      <c r="HD119"/>
      <c r="HE119"/>
      <c r="HF119"/>
      <c r="HG119"/>
      <c r="HH119"/>
      <c r="HI119"/>
      <c r="HJ119"/>
      <c r="HK119"/>
      <c r="HL119"/>
      <c r="HM119"/>
      <c r="HN119"/>
      <c r="HO119"/>
      <c r="HP119"/>
      <c r="HQ119"/>
    </row>
    <row r="120" ht="15">
      <c r="A120" s="52" t="s">
        <v>70</v>
      </c>
      <c r="B120" s="36" t="s">
        <v>71</v>
      </c>
      <c r="C120" s="23" t="s">
        <v>93</v>
      </c>
      <c r="D120" s="24">
        <v>7.2000000000000002</v>
      </c>
      <c r="E120" s="24">
        <v>11</v>
      </c>
      <c r="F120" s="24">
        <v>11.5</v>
      </c>
      <c r="G120" s="25">
        <v>173</v>
      </c>
      <c r="H120" s="25">
        <v>249</v>
      </c>
      <c r="I120" s="25">
        <v>13</v>
      </c>
      <c r="J120" s="25">
        <v>145</v>
      </c>
      <c r="K120" s="21">
        <v>0.40000000000000002</v>
      </c>
      <c r="L120" s="21">
        <v>0.20000000000000001</v>
      </c>
      <c r="M120" s="21">
        <v>0</v>
      </c>
      <c r="N120" s="21">
        <v>0</v>
      </c>
      <c r="O120"/>
      <c r="P120"/>
      <c r="Q120"/>
      <c r="R120"/>
      <c r="S120"/>
      <c r="T120"/>
      <c r="U120"/>
      <c r="V120"/>
      <c r="W120"/>
      <c r="X120"/>
      <c r="Y120"/>
      <c r="Z120"/>
      <c r="AA120"/>
      <c r="AB120"/>
      <c r="AC120"/>
      <c r="AD120"/>
      <c r="AE120"/>
      <c r="AF120"/>
      <c r="AG120"/>
      <c r="AH120"/>
      <c r="AI120"/>
      <c r="AJ120"/>
      <c r="AK120"/>
      <c r="AL120"/>
      <c r="AM120"/>
      <c r="AN120"/>
      <c r="AO120"/>
      <c r="AP120"/>
      <c r="AQ120"/>
      <c r="AR120"/>
      <c r="AS120"/>
      <c r="AT120"/>
      <c r="AU120"/>
      <c r="AV120"/>
      <c r="AW120"/>
      <c r="AX120"/>
      <c r="AY120"/>
      <c r="AZ120"/>
      <c r="BA120"/>
      <c r="BB120"/>
      <c r="BC120"/>
      <c r="BD120"/>
      <c r="BE120"/>
      <c r="BF120"/>
      <c r="BG120"/>
      <c r="BH120"/>
      <c r="BI120"/>
      <c r="BJ120"/>
      <c r="BK120"/>
      <c r="BL120"/>
      <c r="BM120"/>
      <c r="BN120"/>
      <c r="BO120"/>
      <c r="BP120"/>
      <c r="BQ120"/>
      <c r="BR120"/>
      <c r="BS120"/>
      <c r="BT120"/>
      <c r="BU120"/>
      <c r="BV120"/>
      <c r="BW120"/>
      <c r="BX120"/>
      <c r="BY120"/>
      <c r="BZ120"/>
      <c r="CA120"/>
      <c r="CB120"/>
      <c r="CC120"/>
      <c r="CD120"/>
      <c r="CE120"/>
      <c r="CF120"/>
      <c r="CG120"/>
      <c r="CH120"/>
      <c r="CI120"/>
      <c r="CJ120"/>
      <c r="CK120"/>
      <c r="CL120"/>
      <c r="CM120"/>
      <c r="CN120"/>
      <c r="CO120"/>
      <c r="CP120"/>
      <c r="CQ120"/>
      <c r="CR120"/>
      <c r="CS120"/>
      <c r="CT120"/>
      <c r="CU120"/>
      <c r="CV120"/>
      <c r="CW120"/>
      <c r="CX120"/>
      <c r="CY120"/>
      <c r="CZ120"/>
      <c r="DA120"/>
      <c r="DB120"/>
      <c r="DC120"/>
      <c r="DD120"/>
      <c r="DE120"/>
      <c r="DF120"/>
      <c r="DG120"/>
      <c r="DH120"/>
      <c r="DI120"/>
      <c r="DJ120"/>
      <c r="DK120"/>
      <c r="DL120"/>
      <c r="DM120"/>
      <c r="DN120"/>
      <c r="DO120"/>
      <c r="DP120"/>
      <c r="DQ120"/>
      <c r="DR120"/>
      <c r="DS120"/>
      <c r="DT120"/>
      <c r="DU120"/>
      <c r="DV120"/>
      <c r="DW120"/>
      <c r="DX120"/>
      <c r="DY120"/>
      <c r="DZ120"/>
      <c r="EA120"/>
      <c r="EB120"/>
      <c r="EC120"/>
      <c r="ED120"/>
      <c r="EE120"/>
      <c r="EF120"/>
      <c r="EG120"/>
      <c r="EH120"/>
      <c r="EI120"/>
      <c r="EJ120"/>
      <c r="EK120"/>
      <c r="EL120"/>
      <c r="EM120"/>
      <c r="EN120"/>
      <c r="EO120"/>
      <c r="EP120"/>
      <c r="EQ120"/>
      <c r="ER120"/>
      <c r="ES120"/>
      <c r="ET120"/>
      <c r="EU120"/>
      <c r="EV120"/>
      <c r="EW120"/>
      <c r="EX120"/>
      <c r="EY120"/>
      <c r="EZ120"/>
      <c r="FA120"/>
      <c r="FB120"/>
      <c r="FC120"/>
      <c r="FD120"/>
      <c r="FE120"/>
      <c r="FF120"/>
      <c r="FG120"/>
      <c r="FH120"/>
      <c r="FI120"/>
      <c r="FJ120"/>
      <c r="FK120"/>
      <c r="FL120"/>
      <c r="FM120"/>
      <c r="FN120"/>
      <c r="FO120"/>
      <c r="FP120"/>
      <c r="FQ120"/>
      <c r="FR120"/>
      <c r="FS120"/>
      <c r="FT120"/>
      <c r="FU120"/>
      <c r="FV120"/>
      <c r="FW120"/>
      <c r="FX120"/>
      <c r="FY120"/>
      <c r="FZ120"/>
      <c r="GA120"/>
      <c r="GB120"/>
      <c r="GC120"/>
      <c r="GD120"/>
      <c r="GE120"/>
      <c r="GF120"/>
      <c r="GG120"/>
      <c r="GH120"/>
      <c r="GI120"/>
      <c r="GJ120"/>
      <c r="GK120"/>
      <c r="GL120"/>
      <c r="GM120"/>
      <c r="GN120"/>
      <c r="GO120"/>
      <c r="GP120"/>
      <c r="GQ120"/>
      <c r="GR120"/>
      <c r="GS120"/>
      <c r="GT120"/>
      <c r="GU120"/>
      <c r="GV120"/>
      <c r="GW120"/>
      <c r="GX120"/>
      <c r="GY120"/>
      <c r="GZ120"/>
      <c r="HA120"/>
      <c r="HB120"/>
      <c r="HC120"/>
      <c r="HD120"/>
      <c r="HE120"/>
      <c r="HF120"/>
      <c r="HG120"/>
      <c r="HH120"/>
      <c r="HI120"/>
      <c r="HJ120"/>
      <c r="HK120"/>
      <c r="HL120"/>
      <c r="HM120"/>
      <c r="HN120"/>
      <c r="HO120"/>
      <c r="HP120"/>
      <c r="HQ120"/>
    </row>
    <row r="121" ht="15">
      <c r="A121" s="18" t="s">
        <v>95</v>
      </c>
      <c r="B121" s="36" t="s">
        <v>96</v>
      </c>
      <c r="C121" s="23" t="s">
        <v>107</v>
      </c>
      <c r="D121" s="24">
        <v>6.2000000000000002</v>
      </c>
      <c r="E121" s="24">
        <v>8.5</v>
      </c>
      <c r="F121" s="24">
        <v>31.600000000000001</v>
      </c>
      <c r="G121" s="25">
        <v>228</v>
      </c>
      <c r="H121" s="25">
        <v>170</v>
      </c>
      <c r="I121" s="25">
        <v>36</v>
      </c>
      <c r="J121" s="25">
        <v>170</v>
      </c>
      <c r="K121" s="21">
        <v>0.59999999999999998</v>
      </c>
      <c r="L121" s="21">
        <v>0.10000000000000001</v>
      </c>
      <c r="M121" s="21">
        <v>1.8</v>
      </c>
      <c r="N121" s="21">
        <v>0.10000000000000001</v>
      </c>
      <c r="O121"/>
      <c r="P121"/>
      <c r="Q121"/>
      <c r="R121"/>
      <c r="S121"/>
      <c r="T121"/>
      <c r="U121"/>
      <c r="V121"/>
      <c r="W121"/>
      <c r="X121"/>
      <c r="Y121"/>
      <c r="Z121"/>
      <c r="AA121"/>
      <c r="AB121"/>
      <c r="AC121"/>
      <c r="AD121"/>
      <c r="AE121"/>
      <c r="AF121"/>
      <c r="AG121"/>
      <c r="AH121"/>
      <c r="AI121"/>
      <c r="AJ121"/>
      <c r="AK121"/>
      <c r="AL121"/>
      <c r="AM121"/>
      <c r="AN121"/>
      <c r="AO121"/>
      <c r="AP121"/>
      <c r="AQ121"/>
      <c r="AR121"/>
      <c r="AS121"/>
      <c r="AT121"/>
      <c r="AU121"/>
      <c r="AV121"/>
      <c r="AW121"/>
      <c r="AX121"/>
      <c r="AY121"/>
      <c r="AZ121"/>
      <c r="BA121"/>
      <c r="BB121"/>
      <c r="BC121"/>
      <c r="BD121"/>
      <c r="BE121"/>
      <c r="BF121"/>
      <c r="BG121"/>
      <c r="BH121"/>
      <c r="BI121"/>
      <c r="BJ121"/>
      <c r="BK121"/>
      <c r="BL121"/>
      <c r="BM121"/>
      <c r="BN121"/>
      <c r="BO121"/>
      <c r="BP121"/>
      <c r="BQ121"/>
      <c r="BR121"/>
      <c r="BS121"/>
      <c r="BT121"/>
      <c r="BU121"/>
      <c r="BV121"/>
      <c r="BW121"/>
      <c r="BX121"/>
      <c r="BY121"/>
      <c r="BZ121"/>
      <c r="CA121"/>
      <c r="CB121"/>
      <c r="CC121"/>
      <c r="CD121"/>
      <c r="CE121"/>
      <c r="CF121"/>
      <c r="CG121"/>
      <c r="CH121"/>
      <c r="CI121"/>
      <c r="CJ121"/>
      <c r="CK121"/>
      <c r="CL121"/>
      <c r="CM121"/>
      <c r="CN121"/>
      <c r="CO121"/>
      <c r="CP121"/>
      <c r="CQ121"/>
      <c r="CR121"/>
      <c r="CS121"/>
      <c r="CT121"/>
      <c r="CU121"/>
      <c r="CV121"/>
      <c r="CW121"/>
      <c r="CX121"/>
      <c r="CY121"/>
      <c r="CZ121"/>
      <c r="DA121"/>
      <c r="DB121"/>
      <c r="DC121"/>
      <c r="DD121"/>
      <c r="DE121"/>
      <c r="DF121"/>
      <c r="DG121"/>
      <c r="DH121"/>
      <c r="DI121"/>
      <c r="DJ121"/>
      <c r="DK121"/>
      <c r="DL121"/>
      <c r="DM121"/>
      <c r="DN121"/>
      <c r="DO121"/>
      <c r="DP121"/>
      <c r="DQ121"/>
      <c r="DR121"/>
      <c r="DS121"/>
      <c r="DT121"/>
      <c r="DU121"/>
      <c r="DV121"/>
      <c r="DW121"/>
      <c r="DX121"/>
      <c r="DY121"/>
      <c r="DZ121"/>
      <c r="EA121"/>
      <c r="EB121"/>
      <c r="EC121"/>
      <c r="ED121"/>
      <c r="EE121"/>
      <c r="EF121"/>
      <c r="EG121"/>
      <c r="EH121"/>
      <c r="EI121"/>
      <c r="EJ121"/>
      <c r="EK121"/>
      <c r="EL121"/>
      <c r="EM121"/>
      <c r="EN121"/>
      <c r="EO121"/>
      <c r="EP121"/>
      <c r="EQ121"/>
      <c r="ER121"/>
      <c r="ES121"/>
      <c r="ET121"/>
      <c r="EU121"/>
      <c r="EV121"/>
      <c r="EW121"/>
      <c r="EX121"/>
      <c r="EY121"/>
      <c r="EZ121"/>
      <c r="FA121"/>
      <c r="FB121"/>
      <c r="FC121"/>
      <c r="FD121"/>
      <c r="FE121"/>
      <c r="FF121"/>
      <c r="FG121"/>
      <c r="FH121"/>
      <c r="FI121"/>
      <c r="FJ121"/>
      <c r="FK121"/>
      <c r="FL121"/>
      <c r="FM121"/>
      <c r="FN121"/>
      <c r="FO121"/>
      <c r="FP121"/>
      <c r="FQ121"/>
      <c r="FR121"/>
      <c r="FS121"/>
      <c r="FT121"/>
      <c r="FU121"/>
      <c r="FV121"/>
      <c r="FW121"/>
      <c r="FX121"/>
      <c r="FY121"/>
      <c r="FZ121"/>
      <c r="GA121"/>
      <c r="GB121"/>
      <c r="GC121"/>
      <c r="GD121"/>
      <c r="GE121"/>
      <c r="GF121"/>
      <c r="GG121"/>
      <c r="GH121"/>
      <c r="GI121"/>
      <c r="GJ121"/>
      <c r="GK121"/>
      <c r="GL121"/>
      <c r="GM121"/>
      <c r="GN121"/>
      <c r="GO121"/>
      <c r="GP121"/>
      <c r="GQ121"/>
      <c r="GR121"/>
      <c r="GS121"/>
      <c r="GT121"/>
      <c r="GU121"/>
      <c r="GV121"/>
      <c r="GW121"/>
      <c r="GX121"/>
      <c r="GY121"/>
      <c r="GZ121"/>
      <c r="HA121"/>
      <c r="HB121"/>
      <c r="HC121"/>
      <c r="HD121"/>
      <c r="HE121"/>
      <c r="HF121"/>
      <c r="HG121"/>
      <c r="HH121"/>
      <c r="HI121"/>
      <c r="HJ121"/>
      <c r="HK121"/>
      <c r="HL121"/>
      <c r="HM121"/>
      <c r="HN121"/>
      <c r="HO121"/>
      <c r="HP121"/>
      <c r="HQ121"/>
    </row>
    <row r="122" ht="15">
      <c r="A122" s="12">
        <v>338</v>
      </c>
      <c r="B122" s="35" t="s">
        <v>145</v>
      </c>
      <c r="C122" s="23" t="s">
        <v>91</v>
      </c>
      <c r="D122" s="24">
        <v>0.40000000000000002</v>
      </c>
      <c r="E122" s="24">
        <v>0.40000000000000002</v>
      </c>
      <c r="F122" s="13">
        <v>10.800000000000001</v>
      </c>
      <c r="G122" s="14">
        <v>49</v>
      </c>
      <c r="H122" s="14">
        <v>18</v>
      </c>
      <c r="I122" s="14">
        <v>10</v>
      </c>
      <c r="J122" s="14">
        <v>12</v>
      </c>
      <c r="K122" s="15">
        <v>2.3999999999999999</v>
      </c>
      <c r="L122" s="15">
        <v>0</v>
      </c>
      <c r="M122" s="15">
        <v>11</v>
      </c>
      <c r="N122" s="15">
        <v>0</v>
      </c>
      <c r="O122"/>
      <c r="P122"/>
      <c r="Q122"/>
      <c r="R122"/>
      <c r="S122"/>
      <c r="T122"/>
      <c r="U122"/>
      <c r="V122"/>
      <c r="W122"/>
      <c r="X122"/>
      <c r="Y122"/>
      <c r="Z122"/>
      <c r="AA122"/>
      <c r="AB122"/>
      <c r="AC122"/>
      <c r="AD122"/>
      <c r="AE122"/>
      <c r="AF122"/>
      <c r="AG122"/>
      <c r="AH122"/>
      <c r="AI122"/>
      <c r="AJ122"/>
      <c r="AK122"/>
      <c r="AL122"/>
      <c r="AM122"/>
      <c r="AN122"/>
      <c r="AO122"/>
      <c r="AP122"/>
      <c r="AQ122"/>
      <c r="AR122"/>
      <c r="AS122"/>
      <c r="AT122"/>
      <c r="AU122"/>
      <c r="AV122"/>
      <c r="AW122"/>
      <c r="AX122"/>
      <c r="AY122"/>
      <c r="AZ122"/>
      <c r="BA122"/>
      <c r="BB122"/>
      <c r="BC122"/>
      <c r="BD122"/>
      <c r="BE122"/>
      <c r="BF122"/>
      <c r="BG122"/>
      <c r="BH122"/>
      <c r="BI122"/>
      <c r="BJ122"/>
      <c r="BK122"/>
      <c r="BL122"/>
      <c r="BM122"/>
      <c r="BN122"/>
      <c r="BO122"/>
      <c r="BP122"/>
      <c r="BQ122"/>
      <c r="BR122"/>
      <c r="BS122"/>
      <c r="BT122"/>
      <c r="BU122"/>
      <c r="BV122"/>
      <c r="BW122"/>
      <c r="BX122"/>
      <c r="BY122"/>
      <c r="BZ122"/>
      <c r="CA122"/>
      <c r="CB122"/>
      <c r="CC122"/>
      <c r="CD122"/>
      <c r="CE122"/>
      <c r="CF122"/>
      <c r="CG122"/>
      <c r="CH122"/>
      <c r="CI122"/>
      <c r="CJ122"/>
      <c r="CK122"/>
      <c r="CL122"/>
      <c r="CM122"/>
      <c r="CN122"/>
      <c r="CO122"/>
      <c r="CP122"/>
      <c r="CQ122"/>
      <c r="CR122"/>
      <c r="CS122"/>
      <c r="CT122"/>
      <c r="CU122"/>
      <c r="CV122"/>
      <c r="CW122"/>
      <c r="CX122"/>
      <c r="CY122"/>
      <c r="CZ122"/>
      <c r="DA122"/>
      <c r="DB122"/>
      <c r="DC122"/>
      <c r="DD122"/>
      <c r="DE122"/>
      <c r="DF122"/>
      <c r="DG122"/>
      <c r="DH122"/>
      <c r="DI122"/>
      <c r="DJ122"/>
      <c r="DK122"/>
      <c r="DL122"/>
      <c r="DM122"/>
      <c r="DN122"/>
      <c r="DO122"/>
      <c r="DP122"/>
      <c r="DQ122"/>
      <c r="DR122"/>
      <c r="DS122"/>
      <c r="DT122"/>
      <c r="DU122"/>
      <c r="DV122"/>
      <c r="DW122"/>
      <c r="DX122"/>
      <c r="DY122"/>
      <c r="DZ122"/>
      <c r="EA122"/>
      <c r="EB122"/>
      <c r="EC122"/>
      <c r="ED122"/>
      <c r="EE122"/>
      <c r="EF122"/>
      <c r="EG122"/>
      <c r="EH122"/>
      <c r="EI122"/>
      <c r="EJ122"/>
      <c r="EK122"/>
      <c r="EL122"/>
      <c r="EM122"/>
      <c r="EN122"/>
      <c r="EO122"/>
      <c r="EP122"/>
      <c r="EQ122"/>
      <c r="ER122"/>
      <c r="ES122"/>
      <c r="ET122"/>
      <c r="EU122"/>
      <c r="EV122"/>
      <c r="EW122"/>
      <c r="EX122"/>
      <c r="EY122"/>
      <c r="EZ122"/>
      <c r="FA122"/>
      <c r="FB122"/>
      <c r="FC122"/>
      <c r="FD122"/>
      <c r="FE122"/>
      <c r="FF122"/>
      <c r="FG122"/>
      <c r="FH122"/>
      <c r="FI122"/>
      <c r="FJ122"/>
      <c r="FK122"/>
      <c r="FL122"/>
      <c r="FM122"/>
      <c r="FN122"/>
      <c r="FO122"/>
      <c r="FP122"/>
      <c r="FQ122"/>
      <c r="FR122"/>
      <c r="FS122"/>
      <c r="FT122"/>
      <c r="FU122"/>
      <c r="FV122"/>
      <c r="FW122"/>
      <c r="FX122"/>
      <c r="FY122"/>
      <c r="FZ122"/>
      <c r="GA122"/>
      <c r="GB122"/>
      <c r="GC122"/>
      <c r="GD122"/>
      <c r="GE122"/>
      <c r="GF122"/>
      <c r="GG122"/>
      <c r="GH122"/>
      <c r="GI122"/>
      <c r="GJ122"/>
      <c r="GK122"/>
      <c r="GL122"/>
      <c r="GM122"/>
      <c r="GN122"/>
      <c r="GO122"/>
      <c r="GP122"/>
      <c r="GQ122"/>
      <c r="GR122"/>
      <c r="GS122"/>
      <c r="GT122"/>
      <c r="GU122"/>
      <c r="GV122"/>
      <c r="GW122"/>
      <c r="GX122"/>
      <c r="GY122"/>
      <c r="GZ122"/>
      <c r="HA122"/>
      <c r="HB122"/>
      <c r="HC122"/>
      <c r="HD122"/>
      <c r="HE122"/>
      <c r="HF122"/>
      <c r="HG122"/>
      <c r="HH122"/>
      <c r="HI122"/>
      <c r="HJ122"/>
      <c r="HK122"/>
      <c r="HL122"/>
      <c r="HM122"/>
      <c r="HN122"/>
      <c r="HO122"/>
      <c r="HP122"/>
      <c r="HQ122"/>
    </row>
    <row r="123" ht="15">
      <c r="A123" s="18" t="s">
        <v>77</v>
      </c>
      <c r="B123" s="41" t="s">
        <v>78</v>
      </c>
      <c r="C123" s="23" t="s">
        <v>34</v>
      </c>
      <c r="D123" s="24">
        <v>2.7000000000000002</v>
      </c>
      <c r="E123" s="24">
        <v>1.8999999999999999</v>
      </c>
      <c r="F123" s="24">
        <v>22.5</v>
      </c>
      <c r="G123" s="25">
        <v>118</v>
      </c>
      <c r="H123" s="25">
        <v>85</v>
      </c>
      <c r="I123" s="25">
        <v>10</v>
      </c>
      <c r="J123" s="25">
        <v>63</v>
      </c>
      <c r="K123" s="21">
        <v>0.10000000000000001</v>
      </c>
      <c r="L123" s="21">
        <v>0.30000000000000004</v>
      </c>
      <c r="M123" s="21">
        <v>0.90000000000000002</v>
      </c>
      <c r="N123" s="21">
        <v>0.14000000000000001</v>
      </c>
      <c r="O123"/>
      <c r="P123"/>
      <c r="Q123"/>
      <c r="R123"/>
      <c r="S123"/>
      <c r="T123"/>
      <c r="U123"/>
      <c r="V123"/>
      <c r="W123"/>
      <c r="X123"/>
      <c r="Y123"/>
      <c r="Z123"/>
      <c r="AA123"/>
      <c r="AB123"/>
      <c r="AC123"/>
      <c r="AD123"/>
      <c r="AE123"/>
      <c r="AF123"/>
      <c r="AG123"/>
      <c r="AH123"/>
      <c r="AI123"/>
      <c r="AJ123"/>
      <c r="AK123"/>
      <c r="AL123"/>
      <c r="AM123"/>
      <c r="AN123"/>
      <c r="AO123"/>
      <c r="AP123"/>
      <c r="AQ123"/>
      <c r="AR123"/>
      <c r="AS123"/>
      <c r="AT123"/>
      <c r="AU123"/>
      <c r="AV123"/>
      <c r="AW123"/>
      <c r="AX123"/>
      <c r="AY123"/>
      <c r="AZ123"/>
      <c r="BA123"/>
      <c r="BB123"/>
      <c r="BC123"/>
      <c r="BD123"/>
      <c r="BE123"/>
      <c r="BF123"/>
      <c r="BG123"/>
      <c r="BH123"/>
      <c r="BI123"/>
      <c r="BJ123"/>
      <c r="BK123"/>
      <c r="BL123"/>
      <c r="BM123"/>
      <c r="BN123"/>
      <c r="BO123"/>
      <c r="BP123"/>
      <c r="BQ123"/>
      <c r="BR123"/>
      <c r="BS123"/>
      <c r="BT123"/>
      <c r="BU123"/>
      <c r="BV123"/>
      <c r="BW123"/>
      <c r="BX123"/>
      <c r="BY123"/>
      <c r="BZ123"/>
      <c r="CA123"/>
      <c r="CB123"/>
      <c r="CC123"/>
      <c r="CD123"/>
      <c r="CE123"/>
      <c r="CF123"/>
      <c r="CG123"/>
      <c r="CH123"/>
      <c r="CI123"/>
      <c r="CJ123"/>
      <c r="CK123"/>
      <c r="CL123"/>
      <c r="CM123"/>
      <c r="CN123"/>
      <c r="CO123"/>
      <c r="CP123"/>
      <c r="CQ123"/>
      <c r="CR123"/>
      <c r="CS123"/>
      <c r="CT123"/>
      <c r="CU123"/>
      <c r="CV123"/>
      <c r="CW123"/>
      <c r="CX123"/>
      <c r="CY123"/>
      <c r="CZ123"/>
      <c r="DA123"/>
      <c r="DB123"/>
      <c r="DC123"/>
      <c r="DD123"/>
      <c r="DE123"/>
      <c r="DF123"/>
      <c r="DG123"/>
      <c r="DH123"/>
      <c r="DI123"/>
      <c r="DJ123"/>
      <c r="DK123"/>
      <c r="DL123"/>
      <c r="DM123"/>
      <c r="DN123"/>
      <c r="DO123"/>
      <c r="DP123"/>
      <c r="DQ123"/>
      <c r="DR123"/>
      <c r="DS123"/>
      <c r="DT123"/>
      <c r="DU123"/>
      <c r="DV123"/>
      <c r="DW123"/>
      <c r="DX123"/>
      <c r="DY123"/>
      <c r="DZ123"/>
      <c r="EA123"/>
      <c r="EB123"/>
      <c r="EC123"/>
      <c r="ED123"/>
      <c r="EE123"/>
      <c r="EF123"/>
      <c r="EG123"/>
      <c r="EH123"/>
      <c r="EI123"/>
      <c r="EJ123"/>
      <c r="EK123"/>
      <c r="EL123"/>
      <c r="EM123"/>
      <c r="EN123"/>
      <c r="EO123"/>
      <c r="EP123"/>
      <c r="EQ123"/>
      <c r="ER123"/>
      <c r="ES123"/>
      <c r="ET123"/>
      <c r="EU123"/>
      <c r="EV123"/>
      <c r="EW123"/>
      <c r="EX123"/>
      <c r="EY123"/>
      <c r="EZ123"/>
      <c r="FA123"/>
      <c r="FB123"/>
      <c r="FC123"/>
      <c r="FD123"/>
      <c r="FE123"/>
      <c r="FF123"/>
      <c r="FG123"/>
      <c r="FH123"/>
      <c r="FI123"/>
      <c r="FJ123"/>
      <c r="FK123"/>
      <c r="FL123"/>
      <c r="FM123"/>
      <c r="FN123"/>
      <c r="FO123"/>
      <c r="FP123"/>
      <c r="FQ123"/>
      <c r="FR123"/>
      <c r="FS123"/>
      <c r="FT123"/>
      <c r="FU123"/>
      <c r="FV123"/>
      <c r="FW123"/>
      <c r="FX123"/>
      <c r="FY123"/>
      <c r="FZ123"/>
      <c r="GA123"/>
      <c r="GB123"/>
      <c r="GC123"/>
      <c r="GD123"/>
      <c r="GE123"/>
      <c r="GF123"/>
      <c r="GG123"/>
      <c r="GH123"/>
      <c r="GI123"/>
      <c r="GJ123"/>
      <c r="GK123"/>
      <c r="GL123"/>
      <c r="GM123"/>
      <c r="GN123"/>
      <c r="GO123"/>
      <c r="GP123"/>
      <c r="GQ123"/>
      <c r="GR123"/>
      <c r="GS123"/>
      <c r="GT123"/>
      <c r="GU123"/>
      <c r="GV123"/>
      <c r="GW123"/>
      <c r="GX123"/>
      <c r="GY123"/>
      <c r="GZ123"/>
      <c r="HA123"/>
      <c r="HB123"/>
      <c r="HC123"/>
      <c r="HD123"/>
      <c r="HE123"/>
      <c r="HF123"/>
      <c r="HG123"/>
      <c r="HH123"/>
      <c r="HI123"/>
      <c r="HJ123"/>
      <c r="HK123"/>
      <c r="HL123"/>
      <c r="HM123"/>
      <c r="HN123"/>
      <c r="HO123"/>
      <c r="HP123"/>
      <c r="HQ123"/>
    </row>
    <row r="124" ht="15">
      <c r="A124" s="12"/>
      <c r="B124" s="26" t="s">
        <v>74</v>
      </c>
      <c r="C124" s="20" t="s">
        <v>81</v>
      </c>
      <c r="D124" s="13">
        <v>1.3999999999999999</v>
      </c>
      <c r="E124" s="13">
        <v>0.5</v>
      </c>
      <c r="F124" s="13">
        <v>10</v>
      </c>
      <c r="G124" s="14">
        <v>48</v>
      </c>
      <c r="H124" s="14">
        <v>0</v>
      </c>
      <c r="I124" s="14">
        <v>0</v>
      </c>
      <c r="J124" s="14">
        <v>0</v>
      </c>
      <c r="K124" s="15">
        <v>0</v>
      </c>
      <c r="L124" s="15">
        <v>0</v>
      </c>
      <c r="M124" s="15">
        <v>0</v>
      </c>
      <c r="N124" s="15">
        <v>0</v>
      </c>
      <c r="O124"/>
      <c r="P124"/>
      <c r="Q124"/>
      <c r="R124"/>
      <c r="S124"/>
      <c r="T124"/>
      <c r="U124"/>
      <c r="V124"/>
      <c r="W124"/>
      <c r="X124"/>
      <c r="Y124"/>
      <c r="Z124"/>
      <c r="AA124"/>
      <c r="AB124"/>
      <c r="AC124"/>
      <c r="AD124"/>
      <c r="AE124"/>
      <c r="AF124"/>
      <c r="AG124"/>
      <c r="AH124"/>
      <c r="AI124"/>
      <c r="AJ124"/>
      <c r="AK124"/>
      <c r="AL124"/>
      <c r="AM124"/>
      <c r="AN124"/>
      <c r="AO124"/>
      <c r="AP124"/>
      <c r="AQ124"/>
      <c r="AR124"/>
      <c r="AS124"/>
      <c r="AT124"/>
      <c r="AU124"/>
      <c r="AV124"/>
      <c r="AW124"/>
      <c r="AX124"/>
      <c r="AY124"/>
      <c r="AZ124"/>
      <c r="BA124"/>
      <c r="BB124"/>
      <c r="BC124"/>
      <c r="BD124"/>
      <c r="BE124"/>
      <c r="BF124"/>
      <c r="BG124"/>
      <c r="BH124"/>
      <c r="BI124"/>
      <c r="BJ124"/>
      <c r="BK124"/>
      <c r="BL124"/>
      <c r="BM124"/>
      <c r="BN124"/>
      <c r="BO124"/>
      <c r="BP124"/>
      <c r="BQ124"/>
      <c r="BR124"/>
      <c r="BS124"/>
      <c r="BT124"/>
      <c r="BU124"/>
      <c r="BV124"/>
      <c r="BW124"/>
      <c r="BX124"/>
      <c r="BY124"/>
      <c r="BZ124"/>
      <c r="CA124"/>
      <c r="CB124"/>
      <c r="CC124"/>
      <c r="CD124"/>
      <c r="CE124"/>
      <c r="CF124"/>
      <c r="CG124"/>
      <c r="CH124"/>
      <c r="CI124"/>
      <c r="CJ124"/>
      <c r="CK124"/>
      <c r="CL124"/>
      <c r="CM124"/>
      <c r="CN124"/>
      <c r="CO124"/>
      <c r="CP124"/>
      <c r="CQ124"/>
      <c r="CR124"/>
      <c r="CS124"/>
      <c r="CT124"/>
      <c r="CU124"/>
      <c r="CV124"/>
      <c r="CW124"/>
      <c r="CX124"/>
      <c r="CY124"/>
      <c r="CZ124"/>
      <c r="DA124"/>
      <c r="DB124"/>
      <c r="DC124"/>
      <c r="DD124"/>
      <c r="DE124"/>
      <c r="DF124"/>
      <c r="DG124"/>
      <c r="DH124"/>
      <c r="DI124"/>
      <c r="DJ124"/>
      <c r="DK124"/>
      <c r="DL124"/>
      <c r="DM124"/>
      <c r="DN124"/>
      <c r="DO124"/>
      <c r="DP124"/>
      <c r="DQ124"/>
      <c r="DR124"/>
      <c r="DS124"/>
      <c r="DT124"/>
      <c r="DU124"/>
      <c r="DV124"/>
      <c r="DW124"/>
      <c r="DX124"/>
      <c r="DY124"/>
      <c r="DZ124"/>
      <c r="EA124"/>
      <c r="EB124"/>
      <c r="EC124"/>
      <c r="ED124"/>
      <c r="EE124"/>
      <c r="EF124"/>
      <c r="EG124"/>
      <c r="EH124"/>
      <c r="EI124"/>
      <c r="EJ124"/>
      <c r="EK124"/>
      <c r="EL124"/>
      <c r="EM124"/>
      <c r="EN124"/>
      <c r="EO124"/>
      <c r="EP124"/>
      <c r="EQ124"/>
      <c r="ER124"/>
      <c r="ES124"/>
      <c r="ET124"/>
      <c r="EU124"/>
      <c r="EV124"/>
      <c r="EW124"/>
      <c r="EX124"/>
      <c r="EY124"/>
      <c r="EZ124"/>
      <c r="FA124"/>
      <c r="FB124"/>
      <c r="FC124"/>
      <c r="FD124"/>
      <c r="FE124"/>
      <c r="FF124"/>
      <c r="FG124"/>
      <c r="FH124"/>
      <c r="FI124"/>
      <c r="FJ124"/>
      <c r="FK124"/>
      <c r="FL124"/>
      <c r="FM124"/>
      <c r="FN124"/>
      <c r="FO124"/>
      <c r="FP124"/>
      <c r="FQ124"/>
      <c r="FR124"/>
      <c r="FS124"/>
      <c r="FT124"/>
      <c r="FU124"/>
      <c r="FV124"/>
      <c r="FW124"/>
      <c r="FX124"/>
      <c r="FY124"/>
      <c r="FZ124"/>
      <c r="GA124"/>
      <c r="GB124"/>
      <c r="GC124"/>
      <c r="GD124"/>
      <c r="GE124"/>
      <c r="GF124"/>
      <c r="GG124"/>
      <c r="GH124"/>
      <c r="GI124"/>
      <c r="GJ124"/>
      <c r="GK124"/>
      <c r="GL124"/>
      <c r="GM124"/>
      <c r="GN124"/>
      <c r="GO124"/>
      <c r="GP124"/>
      <c r="GQ124"/>
      <c r="GR124"/>
      <c r="GS124"/>
      <c r="GT124"/>
      <c r="GU124"/>
      <c r="GV124"/>
      <c r="GW124"/>
      <c r="GX124"/>
      <c r="GY124"/>
      <c r="GZ124"/>
      <c r="HA124"/>
      <c r="HB124"/>
      <c r="HC124"/>
      <c r="HD124"/>
      <c r="HE124"/>
      <c r="HF124"/>
      <c r="HG124"/>
      <c r="HH124"/>
      <c r="HI124"/>
      <c r="HJ124"/>
      <c r="HK124"/>
      <c r="HL124"/>
      <c r="HM124"/>
      <c r="HN124"/>
      <c r="HO124"/>
      <c r="HP124"/>
      <c r="HQ124"/>
    </row>
    <row r="125" ht="15">
      <c r="A125" s="12"/>
      <c r="B125" s="39" t="s">
        <v>26</v>
      </c>
      <c r="C125" s="30"/>
      <c r="D125" s="31">
        <f t="shared" ref="D125:N125" si="24">SUM(D120:D124)</f>
        <v>17.899999999999999</v>
      </c>
      <c r="E125" s="31">
        <f t="shared" si="24"/>
        <v>22.299999999999997</v>
      </c>
      <c r="F125" s="31">
        <f t="shared" si="24"/>
        <v>86.400000000000006</v>
      </c>
      <c r="G125" s="32">
        <f t="shared" si="24"/>
        <v>616</v>
      </c>
      <c r="H125" s="32">
        <f t="shared" si="24"/>
        <v>522</v>
      </c>
      <c r="I125" s="32">
        <f t="shared" si="24"/>
        <v>69</v>
      </c>
      <c r="J125" s="32">
        <f t="shared" si="24"/>
        <v>390</v>
      </c>
      <c r="K125" s="33">
        <f t="shared" si="24"/>
        <v>3.5</v>
      </c>
      <c r="L125" s="33">
        <f t="shared" si="24"/>
        <v>0.60000000000000009</v>
      </c>
      <c r="M125" s="33">
        <f t="shared" si="24"/>
        <v>13.700000000000001</v>
      </c>
      <c r="N125" s="33">
        <f t="shared" si="24"/>
        <v>0.24000000000000002</v>
      </c>
      <c r="O125"/>
      <c r="P125"/>
      <c r="Q125"/>
      <c r="R125"/>
      <c r="S125"/>
      <c r="T125"/>
      <c r="U125"/>
      <c r="V125"/>
      <c r="W125"/>
      <c r="X125"/>
      <c r="Y125"/>
      <c r="Z125"/>
      <c r="AA125"/>
      <c r="AB125"/>
      <c r="AC125"/>
      <c r="AD125"/>
      <c r="AE125"/>
      <c r="AF125"/>
      <c r="AG125"/>
      <c r="AH125"/>
      <c r="AI125"/>
      <c r="AJ125"/>
      <c r="AK125"/>
      <c r="AL125"/>
      <c r="AM125"/>
      <c r="AN125"/>
      <c r="AO125"/>
      <c r="AP125"/>
      <c r="AQ125"/>
      <c r="AR125"/>
      <c r="AS125"/>
      <c r="AT125"/>
      <c r="AU125"/>
      <c r="AV125"/>
      <c r="AW125"/>
      <c r="AX125"/>
      <c r="AY125"/>
      <c r="AZ125"/>
      <c r="BA125"/>
      <c r="BB125"/>
      <c r="BC125"/>
      <c r="BD125"/>
      <c r="BE125"/>
      <c r="BF125"/>
      <c r="BG125"/>
      <c r="BH125"/>
      <c r="BI125"/>
      <c r="BJ125"/>
      <c r="BK125"/>
      <c r="BL125"/>
      <c r="BM125"/>
      <c r="BN125"/>
      <c r="BO125"/>
      <c r="BP125"/>
      <c r="BQ125"/>
      <c r="BR125"/>
      <c r="BS125"/>
      <c r="BT125"/>
      <c r="BU125"/>
      <c r="BV125"/>
      <c r="BW125"/>
      <c r="BX125"/>
      <c r="BY125"/>
      <c r="BZ125"/>
      <c r="CA125"/>
      <c r="CB125"/>
      <c r="CC125"/>
      <c r="CD125"/>
      <c r="CE125"/>
      <c r="CF125"/>
      <c r="CG125"/>
      <c r="CH125"/>
      <c r="CI125"/>
      <c r="CJ125"/>
      <c r="CK125"/>
      <c r="CL125"/>
      <c r="CM125"/>
      <c r="CN125"/>
      <c r="CO125"/>
      <c r="CP125"/>
      <c r="CQ125"/>
      <c r="CR125"/>
      <c r="CS125"/>
      <c r="CT125"/>
      <c r="CU125"/>
      <c r="CV125"/>
      <c r="CW125"/>
      <c r="CX125"/>
      <c r="CY125"/>
      <c r="CZ125"/>
      <c r="DA125"/>
      <c r="DB125"/>
      <c r="DC125"/>
      <c r="DD125"/>
      <c r="DE125"/>
      <c r="DF125"/>
      <c r="DG125"/>
      <c r="DH125"/>
      <c r="DI125"/>
      <c r="DJ125"/>
      <c r="DK125"/>
      <c r="DL125"/>
      <c r="DM125"/>
      <c r="DN125"/>
      <c r="DO125"/>
      <c r="DP125"/>
      <c r="DQ125"/>
      <c r="DR125"/>
      <c r="DS125"/>
      <c r="DT125"/>
      <c r="DU125"/>
      <c r="DV125"/>
      <c r="DW125"/>
      <c r="DX125"/>
      <c r="DY125"/>
      <c r="DZ125"/>
      <c r="EA125"/>
      <c r="EB125"/>
      <c r="EC125"/>
      <c r="ED125"/>
      <c r="EE125"/>
      <c r="EF125"/>
      <c r="EG125"/>
      <c r="EH125"/>
      <c r="EI125"/>
      <c r="EJ125"/>
      <c r="EK125"/>
      <c r="EL125"/>
      <c r="EM125"/>
      <c r="EN125"/>
      <c r="EO125"/>
      <c r="EP125"/>
      <c r="EQ125"/>
      <c r="ER125"/>
      <c r="ES125"/>
      <c r="ET125"/>
      <c r="EU125"/>
      <c r="EV125"/>
      <c r="EW125"/>
      <c r="EX125"/>
      <c r="EY125"/>
      <c r="EZ125"/>
      <c r="FA125"/>
      <c r="FB125"/>
      <c r="FC125"/>
      <c r="FD125"/>
      <c r="FE125"/>
      <c r="FF125"/>
      <c r="FG125"/>
      <c r="FH125"/>
      <c r="FI125"/>
      <c r="FJ125"/>
      <c r="FK125"/>
      <c r="FL125"/>
      <c r="FM125"/>
      <c r="FN125"/>
      <c r="FO125"/>
      <c r="FP125"/>
      <c r="FQ125"/>
      <c r="FR125"/>
      <c r="FS125"/>
      <c r="FT125"/>
      <c r="FU125"/>
      <c r="FV125"/>
      <c r="FW125"/>
      <c r="FX125"/>
      <c r="FY125"/>
      <c r="FZ125"/>
      <c r="GA125"/>
      <c r="GB125"/>
      <c r="GC125"/>
      <c r="GD125"/>
      <c r="GE125"/>
      <c r="GF125"/>
      <c r="GG125"/>
      <c r="GH125"/>
      <c r="GI125"/>
      <c r="GJ125"/>
      <c r="GK125"/>
      <c r="GL125"/>
      <c r="GM125"/>
      <c r="GN125"/>
      <c r="GO125"/>
      <c r="GP125"/>
      <c r="GQ125"/>
      <c r="GR125"/>
      <c r="GS125"/>
      <c r="GT125"/>
      <c r="GU125"/>
      <c r="GV125"/>
      <c r="GW125"/>
      <c r="GX125"/>
      <c r="GY125"/>
      <c r="GZ125"/>
      <c r="HA125"/>
      <c r="HB125"/>
      <c r="HC125"/>
      <c r="HD125"/>
      <c r="HE125"/>
      <c r="HF125"/>
      <c r="HG125"/>
      <c r="HH125"/>
      <c r="HI125"/>
      <c r="HJ125"/>
      <c r="HK125"/>
      <c r="HL125"/>
      <c r="HM125"/>
      <c r="HN125"/>
      <c r="HO125"/>
      <c r="HP125"/>
      <c r="HQ125"/>
    </row>
    <row r="126" ht="15">
      <c r="A126" s="12"/>
      <c r="B126" s="19" t="s">
        <v>66</v>
      </c>
      <c r="C126" s="20"/>
      <c r="D126" s="13"/>
      <c r="E126" s="13"/>
      <c r="F126" s="13"/>
      <c r="G126" s="14"/>
      <c r="H126" s="14"/>
      <c r="I126" s="14"/>
      <c r="J126" s="14"/>
      <c r="K126" s="15"/>
      <c r="L126" s="15"/>
      <c r="M126" s="15"/>
      <c r="N126" s="15"/>
      <c r="O126"/>
      <c r="P126"/>
      <c r="Q126"/>
      <c r="R126"/>
      <c r="S126"/>
      <c r="T126"/>
      <c r="U126"/>
      <c r="V126"/>
      <c r="W126"/>
      <c r="X126"/>
      <c r="Y126"/>
      <c r="Z126"/>
      <c r="AA126"/>
      <c r="AB126"/>
      <c r="AC126"/>
      <c r="AD126"/>
      <c r="AE126"/>
      <c r="AF126"/>
      <c r="AG126"/>
      <c r="AH126"/>
      <c r="AI126"/>
      <c r="AJ126"/>
      <c r="AK126"/>
      <c r="AL126"/>
      <c r="AM126"/>
      <c r="AN126"/>
      <c r="AO126"/>
      <c r="AP126"/>
      <c r="AQ126"/>
      <c r="AR126"/>
      <c r="AS126"/>
      <c r="AT126"/>
      <c r="AU126"/>
      <c r="AV126"/>
      <c r="AW126"/>
      <c r="AX126"/>
      <c r="AY126"/>
      <c r="AZ126"/>
      <c r="BA126"/>
      <c r="BB126"/>
      <c r="BC126"/>
      <c r="BD126"/>
      <c r="BE126"/>
      <c r="BF126"/>
      <c r="BG126"/>
      <c r="BH126"/>
      <c r="BI126"/>
      <c r="BJ126"/>
      <c r="BK126"/>
      <c r="BL126"/>
      <c r="BM126"/>
      <c r="BN126"/>
      <c r="BO126"/>
      <c r="BP126"/>
      <c r="BQ126"/>
      <c r="BR126"/>
      <c r="BS126"/>
      <c r="BT126"/>
      <c r="BU126"/>
      <c r="BV126"/>
      <c r="BW126"/>
      <c r="BX126"/>
      <c r="BY126"/>
      <c r="BZ126"/>
      <c r="CA126"/>
      <c r="CB126"/>
      <c r="CC126"/>
      <c r="CD126"/>
      <c r="CE126"/>
      <c r="CF126"/>
      <c r="CG126"/>
      <c r="CH126"/>
      <c r="CI126"/>
      <c r="CJ126"/>
      <c r="CK126"/>
      <c r="CL126"/>
      <c r="CM126"/>
      <c r="CN126"/>
      <c r="CO126"/>
      <c r="CP126"/>
      <c r="CQ126"/>
      <c r="CR126"/>
      <c r="CS126"/>
      <c r="CT126"/>
      <c r="CU126"/>
      <c r="CV126"/>
      <c r="CW126"/>
      <c r="CX126"/>
      <c r="CY126"/>
      <c r="CZ126"/>
      <c r="DA126"/>
      <c r="DB126"/>
      <c r="DC126"/>
      <c r="DD126"/>
      <c r="DE126"/>
      <c r="DF126"/>
      <c r="DG126"/>
      <c r="DH126"/>
      <c r="DI126"/>
      <c r="DJ126"/>
      <c r="DK126"/>
      <c r="DL126"/>
      <c r="DM126"/>
      <c r="DN126"/>
      <c r="DO126"/>
      <c r="DP126"/>
      <c r="DQ126"/>
      <c r="DR126"/>
      <c r="DS126"/>
      <c r="DT126"/>
      <c r="DU126"/>
      <c r="DV126"/>
      <c r="DW126"/>
      <c r="DX126"/>
      <c r="DY126"/>
      <c r="DZ126"/>
      <c r="EA126"/>
      <c r="EB126"/>
      <c r="EC126"/>
      <c r="ED126"/>
      <c r="EE126"/>
      <c r="EF126"/>
      <c r="EG126"/>
      <c r="EH126"/>
      <c r="EI126"/>
      <c r="EJ126"/>
      <c r="EK126"/>
      <c r="EL126"/>
      <c r="EM126"/>
      <c r="EN126"/>
      <c r="EO126"/>
      <c r="EP126"/>
      <c r="EQ126"/>
      <c r="ER126"/>
      <c r="ES126"/>
      <c r="ET126"/>
      <c r="EU126"/>
      <c r="EV126"/>
      <c r="EW126"/>
      <c r="EX126"/>
      <c r="EY126"/>
      <c r="EZ126"/>
      <c r="FA126"/>
      <c r="FB126"/>
      <c r="FC126"/>
      <c r="FD126"/>
      <c r="FE126"/>
      <c r="FF126"/>
      <c r="FG126"/>
      <c r="FH126"/>
      <c r="FI126"/>
      <c r="FJ126"/>
      <c r="FK126"/>
      <c r="FL126"/>
      <c r="FM126"/>
      <c r="FN126"/>
      <c r="FO126"/>
      <c r="FP126"/>
      <c r="FQ126"/>
      <c r="FR126"/>
      <c r="FS126"/>
      <c r="FT126"/>
      <c r="FU126"/>
      <c r="FV126"/>
      <c r="FW126"/>
      <c r="FX126"/>
      <c r="FY126"/>
      <c r="FZ126"/>
      <c r="GA126"/>
      <c r="GB126"/>
      <c r="GC126"/>
      <c r="GD126"/>
      <c r="GE126"/>
      <c r="GF126"/>
      <c r="GG126"/>
      <c r="GH126"/>
      <c r="GI126"/>
      <c r="GJ126"/>
      <c r="GK126"/>
      <c r="GL126"/>
      <c r="GM126"/>
      <c r="GN126"/>
      <c r="GO126"/>
      <c r="GP126"/>
      <c r="GQ126"/>
      <c r="GR126"/>
      <c r="GS126"/>
      <c r="GT126"/>
      <c r="GU126"/>
      <c r="GV126"/>
      <c r="GW126"/>
      <c r="GX126"/>
      <c r="GY126"/>
      <c r="GZ126"/>
      <c r="HA126"/>
      <c r="HB126"/>
      <c r="HC126"/>
      <c r="HD126"/>
      <c r="HE126"/>
      <c r="HF126"/>
      <c r="HG126"/>
      <c r="HH126"/>
      <c r="HI126"/>
      <c r="HJ126"/>
      <c r="HK126"/>
      <c r="HL126"/>
      <c r="HM126"/>
      <c r="HN126"/>
      <c r="HO126"/>
      <c r="HP126"/>
      <c r="HQ126"/>
    </row>
    <row r="127" ht="15">
      <c r="A127" s="18" t="s">
        <v>28</v>
      </c>
      <c r="B127" s="34" t="s">
        <v>29</v>
      </c>
      <c r="C127" s="23" t="s">
        <v>30</v>
      </c>
      <c r="D127" s="24">
        <v>6.0999999999999996</v>
      </c>
      <c r="E127" s="24">
        <v>6.2999999999999998</v>
      </c>
      <c r="F127" s="24">
        <v>22.800000000000001</v>
      </c>
      <c r="G127" s="25">
        <v>173</v>
      </c>
      <c r="H127" s="25">
        <v>120</v>
      </c>
      <c r="I127" s="25">
        <v>16</v>
      </c>
      <c r="J127" s="25">
        <v>91</v>
      </c>
      <c r="K127" s="21">
        <v>1</v>
      </c>
      <c r="L127" s="21">
        <v>0.23999999999999999</v>
      </c>
      <c r="M127" s="21">
        <v>10.1</v>
      </c>
      <c r="N127" s="21">
        <v>0.02</v>
      </c>
      <c r="O127"/>
      <c r="P127"/>
      <c r="Q127"/>
      <c r="R127"/>
      <c r="S127"/>
      <c r="T127"/>
      <c r="U127"/>
      <c r="V127"/>
      <c r="W127"/>
      <c r="X127"/>
      <c r="Y127"/>
      <c r="Z127"/>
      <c r="AA127"/>
      <c r="AB127"/>
      <c r="AC127"/>
      <c r="AD127"/>
      <c r="AE127"/>
      <c r="AF127"/>
      <c r="AG127"/>
      <c r="AH127"/>
      <c r="AI127"/>
      <c r="AJ127"/>
      <c r="AK127"/>
      <c r="AL127"/>
      <c r="AM127"/>
      <c r="AN127"/>
      <c r="AO127"/>
      <c r="AP127"/>
      <c r="AQ127"/>
      <c r="AR127"/>
      <c r="AS127"/>
      <c r="AT127"/>
      <c r="AU127"/>
      <c r="AV127"/>
      <c r="AW127"/>
      <c r="AX127"/>
      <c r="AY127"/>
      <c r="AZ127"/>
      <c r="BA127"/>
      <c r="BB127"/>
      <c r="BC127"/>
      <c r="BD127"/>
      <c r="BE127"/>
      <c r="BF127"/>
      <c r="BG127"/>
      <c r="BH127"/>
      <c r="BI127"/>
      <c r="BJ127"/>
      <c r="BK127"/>
      <c r="BL127"/>
      <c r="BM127"/>
      <c r="BN127"/>
      <c r="BO127"/>
      <c r="BP127"/>
      <c r="BQ127"/>
      <c r="BR127"/>
      <c r="BS127"/>
      <c r="BT127"/>
      <c r="BU127"/>
      <c r="BV127"/>
      <c r="BW127"/>
      <c r="BX127"/>
      <c r="BY127"/>
      <c r="BZ127"/>
      <c r="CA127"/>
      <c r="CB127"/>
      <c r="CC127"/>
      <c r="CD127"/>
      <c r="CE127"/>
      <c r="CF127"/>
      <c r="CG127"/>
      <c r="CH127"/>
      <c r="CI127"/>
      <c r="CJ127"/>
      <c r="CK127"/>
      <c r="CL127"/>
      <c r="CM127"/>
      <c r="CN127"/>
      <c r="CO127"/>
      <c r="CP127"/>
      <c r="CQ127"/>
      <c r="CR127"/>
      <c r="CS127"/>
      <c r="CT127"/>
      <c r="CU127"/>
      <c r="CV127"/>
      <c r="CW127"/>
      <c r="CX127"/>
      <c r="CY127"/>
      <c r="CZ127"/>
      <c r="DA127"/>
      <c r="DB127"/>
      <c r="DC127"/>
      <c r="DD127"/>
      <c r="DE127"/>
      <c r="DF127"/>
      <c r="DG127"/>
      <c r="DH127"/>
      <c r="DI127"/>
      <c r="DJ127"/>
      <c r="DK127"/>
      <c r="DL127"/>
      <c r="DM127"/>
      <c r="DN127"/>
      <c r="DO127"/>
      <c r="DP127"/>
      <c r="DQ127"/>
      <c r="DR127"/>
      <c r="DS127"/>
      <c r="DT127"/>
      <c r="DU127"/>
      <c r="DV127"/>
      <c r="DW127"/>
      <c r="DX127"/>
      <c r="DY127"/>
      <c r="DZ127"/>
      <c r="EA127"/>
      <c r="EB127"/>
      <c r="EC127"/>
      <c r="ED127"/>
      <c r="EE127"/>
      <c r="EF127"/>
      <c r="EG127"/>
      <c r="EH127"/>
      <c r="EI127"/>
      <c r="EJ127"/>
      <c r="EK127"/>
      <c r="EL127"/>
      <c r="EM127"/>
      <c r="EN127"/>
      <c r="EO127"/>
      <c r="EP127"/>
      <c r="EQ127"/>
      <c r="ER127"/>
      <c r="ES127"/>
      <c r="ET127"/>
      <c r="EU127"/>
      <c r="EV127"/>
      <c r="EW127"/>
      <c r="EX127"/>
      <c r="EY127"/>
      <c r="EZ127"/>
      <c r="FA127"/>
      <c r="FB127"/>
      <c r="FC127"/>
      <c r="FD127"/>
      <c r="FE127"/>
      <c r="FF127"/>
      <c r="FG127"/>
      <c r="FH127"/>
      <c r="FI127"/>
      <c r="FJ127"/>
      <c r="FK127"/>
      <c r="FL127"/>
      <c r="FM127"/>
      <c r="FN127"/>
      <c r="FO127"/>
      <c r="FP127"/>
      <c r="FQ127"/>
      <c r="FR127"/>
      <c r="FS127"/>
      <c r="FT127"/>
      <c r="FU127"/>
      <c r="FV127"/>
      <c r="FW127"/>
      <c r="FX127"/>
      <c r="FY127"/>
      <c r="FZ127"/>
      <c r="GA127"/>
      <c r="GB127"/>
      <c r="GC127"/>
      <c r="GD127"/>
      <c r="GE127"/>
      <c r="GF127"/>
      <c r="GG127"/>
      <c r="GH127"/>
      <c r="GI127"/>
      <c r="GJ127"/>
      <c r="GK127"/>
      <c r="GL127"/>
      <c r="GM127"/>
      <c r="GN127"/>
      <c r="GO127"/>
      <c r="GP127"/>
      <c r="GQ127"/>
      <c r="GR127"/>
      <c r="GS127"/>
      <c r="GT127"/>
      <c r="GU127"/>
      <c r="GV127"/>
      <c r="GW127"/>
      <c r="GX127"/>
      <c r="GY127"/>
      <c r="GZ127"/>
      <c r="HA127"/>
      <c r="HB127"/>
      <c r="HC127"/>
      <c r="HD127"/>
      <c r="HE127"/>
      <c r="HF127"/>
      <c r="HG127"/>
      <c r="HH127"/>
      <c r="HI127"/>
      <c r="HJ127"/>
      <c r="HK127"/>
      <c r="HL127"/>
      <c r="HM127"/>
      <c r="HN127"/>
      <c r="HO127"/>
      <c r="HP127"/>
      <c r="HQ127"/>
    </row>
    <row r="128" ht="15">
      <c r="A128" s="18">
        <v>260</v>
      </c>
      <c r="B128" s="35" t="s">
        <v>147</v>
      </c>
      <c r="C128" s="23" t="s">
        <v>31</v>
      </c>
      <c r="D128" s="24">
        <v>8.1999999999999993</v>
      </c>
      <c r="E128" s="24">
        <v>8.5999999999999996</v>
      </c>
      <c r="F128" s="24">
        <v>2.7999999999999998</v>
      </c>
      <c r="G128" s="25">
        <v>121</v>
      </c>
      <c r="H128" s="25">
        <v>16</v>
      </c>
      <c r="I128" s="25">
        <v>15</v>
      </c>
      <c r="J128" s="25">
        <v>23</v>
      </c>
      <c r="K128" s="21">
        <v>1</v>
      </c>
      <c r="L128" s="21">
        <v>0</v>
      </c>
      <c r="M128" s="21">
        <v>0.59999999999999998</v>
      </c>
      <c r="N128" s="21">
        <v>0.01</v>
      </c>
      <c r="O128"/>
      <c r="P128"/>
      <c r="Q128"/>
      <c r="R128"/>
      <c r="S128"/>
      <c r="T128"/>
      <c r="U128"/>
      <c r="V128"/>
      <c r="W128"/>
      <c r="X128"/>
      <c r="Y128"/>
      <c r="Z128"/>
      <c r="AA128"/>
      <c r="AB128"/>
      <c r="AC128"/>
      <c r="AD128"/>
      <c r="AE128"/>
      <c r="AF128"/>
      <c r="AG128"/>
      <c r="AH128"/>
      <c r="AI128"/>
      <c r="AJ128"/>
      <c r="AK128"/>
      <c r="AL128"/>
      <c r="AM128"/>
      <c r="AN128"/>
      <c r="AO128"/>
      <c r="AP128"/>
      <c r="AQ128"/>
      <c r="AR128"/>
      <c r="AS128"/>
      <c r="AT128"/>
      <c r="AU128"/>
      <c r="AV128"/>
      <c r="AW128"/>
      <c r="AX128"/>
      <c r="AY128"/>
      <c r="AZ128"/>
      <c r="BA128"/>
      <c r="BB128"/>
      <c r="BC128"/>
      <c r="BD128"/>
      <c r="BE128"/>
      <c r="BF128"/>
      <c r="BG128"/>
      <c r="BH128"/>
      <c r="BI128"/>
      <c r="BJ128"/>
      <c r="BK128"/>
      <c r="BL128"/>
      <c r="BM128"/>
      <c r="BN128"/>
      <c r="BO128"/>
      <c r="BP128"/>
      <c r="BQ128"/>
      <c r="BR128"/>
      <c r="BS128"/>
      <c r="BT128"/>
      <c r="BU128"/>
      <c r="BV128"/>
      <c r="BW128"/>
      <c r="BX128"/>
      <c r="BY128"/>
      <c r="BZ128"/>
      <c r="CA128"/>
      <c r="CB128"/>
      <c r="CC128"/>
      <c r="CD128"/>
      <c r="CE128"/>
      <c r="CF128"/>
      <c r="CG128"/>
      <c r="CH128"/>
      <c r="CI128"/>
      <c r="CJ128"/>
      <c r="CK128"/>
      <c r="CL128"/>
      <c r="CM128"/>
      <c r="CN128"/>
      <c r="CO128"/>
      <c r="CP128"/>
      <c r="CQ128"/>
      <c r="CR128"/>
      <c r="CS128"/>
      <c r="CT128"/>
      <c r="CU128"/>
      <c r="CV128"/>
      <c r="CW128"/>
      <c r="CX128"/>
      <c r="CY128"/>
      <c r="CZ128"/>
      <c r="DA128"/>
      <c r="DB128"/>
      <c r="DC128"/>
      <c r="DD128"/>
      <c r="DE128"/>
      <c r="DF128"/>
      <c r="DG128"/>
      <c r="DH128"/>
      <c r="DI128"/>
      <c r="DJ128"/>
      <c r="DK128"/>
      <c r="DL128"/>
      <c r="DM128"/>
      <c r="DN128"/>
      <c r="DO128"/>
      <c r="DP128"/>
      <c r="DQ128"/>
      <c r="DR128"/>
      <c r="DS128"/>
      <c r="DT128"/>
      <c r="DU128"/>
      <c r="DV128"/>
      <c r="DW128"/>
      <c r="DX128"/>
      <c r="DY128"/>
      <c r="DZ128"/>
      <c r="EA128"/>
      <c r="EB128"/>
      <c r="EC128"/>
      <c r="ED128"/>
      <c r="EE128"/>
      <c r="EF128"/>
      <c r="EG128"/>
      <c r="EH128"/>
      <c r="EI128"/>
      <c r="EJ128"/>
      <c r="EK128"/>
      <c r="EL128"/>
      <c r="EM128"/>
      <c r="EN128"/>
      <c r="EO128"/>
      <c r="EP128"/>
      <c r="EQ128"/>
      <c r="ER128"/>
      <c r="ES128"/>
      <c r="ET128"/>
      <c r="EU128"/>
      <c r="EV128"/>
      <c r="EW128"/>
      <c r="EX128"/>
      <c r="EY128"/>
      <c r="EZ128"/>
      <c r="FA128"/>
      <c r="FB128"/>
      <c r="FC128"/>
      <c r="FD128"/>
      <c r="FE128"/>
      <c r="FF128"/>
      <c r="FG128"/>
      <c r="FH128"/>
      <c r="FI128"/>
      <c r="FJ128"/>
      <c r="FK128"/>
      <c r="FL128"/>
      <c r="FM128"/>
      <c r="FN128"/>
      <c r="FO128"/>
      <c r="FP128"/>
      <c r="FQ128"/>
      <c r="FR128"/>
      <c r="FS128"/>
      <c r="FT128"/>
      <c r="FU128"/>
      <c r="FV128"/>
      <c r="FW128"/>
      <c r="FX128"/>
      <c r="FY128"/>
      <c r="FZ128"/>
      <c r="GA128"/>
      <c r="GB128"/>
      <c r="GC128"/>
      <c r="GD128"/>
      <c r="GE128"/>
      <c r="GF128"/>
      <c r="GG128"/>
      <c r="GH128"/>
      <c r="GI128"/>
      <c r="GJ128"/>
      <c r="GK128"/>
      <c r="GL128"/>
      <c r="GM128"/>
      <c r="GN128"/>
      <c r="GO128"/>
      <c r="GP128"/>
      <c r="GQ128"/>
      <c r="GR128"/>
      <c r="GS128"/>
      <c r="GT128"/>
      <c r="GU128"/>
      <c r="GV128"/>
      <c r="GW128"/>
      <c r="GX128"/>
      <c r="GY128"/>
      <c r="GZ128"/>
      <c r="HA128"/>
      <c r="HB128"/>
      <c r="HC128"/>
      <c r="HD128"/>
      <c r="HE128"/>
      <c r="HF128"/>
      <c r="HG128"/>
      <c r="HH128"/>
      <c r="HI128"/>
      <c r="HJ128"/>
      <c r="HK128"/>
      <c r="HL128"/>
      <c r="HM128"/>
      <c r="HN128"/>
      <c r="HO128"/>
      <c r="HP128"/>
      <c r="HQ128"/>
    </row>
    <row r="129" ht="15">
      <c r="A129" s="18">
        <v>309</v>
      </c>
      <c r="B129" s="36" t="s">
        <v>47</v>
      </c>
      <c r="C129" s="23" t="s">
        <v>33</v>
      </c>
      <c r="D129" s="24">
        <v>6.5</v>
      </c>
      <c r="E129" s="24">
        <v>5.7000000000000002</v>
      </c>
      <c r="F129" s="24">
        <v>33.5</v>
      </c>
      <c r="G129" s="25">
        <v>212</v>
      </c>
      <c r="H129" s="25">
        <v>8</v>
      </c>
      <c r="I129" s="25">
        <v>9</v>
      </c>
      <c r="J129" s="25">
        <v>42</v>
      </c>
      <c r="K129" s="21">
        <v>0.91000000000000003</v>
      </c>
      <c r="L129" s="21">
        <v>0.070000000000000007</v>
      </c>
      <c r="M129" s="21">
        <v>0</v>
      </c>
      <c r="N129" s="21">
        <v>0.029999999999999999</v>
      </c>
      <c r="O129"/>
      <c r="P129"/>
      <c r="Q129"/>
      <c r="R129"/>
      <c r="S129"/>
      <c r="T129"/>
      <c r="U129"/>
      <c r="V129"/>
      <c r="W129"/>
      <c r="X129"/>
      <c r="Y129"/>
      <c r="Z129"/>
      <c r="AA129"/>
      <c r="AB129"/>
      <c r="AC129"/>
      <c r="AD129"/>
      <c r="AE129"/>
      <c r="AF129"/>
      <c r="AG129"/>
      <c r="AH129"/>
      <c r="AI129"/>
      <c r="AJ129"/>
      <c r="AK129"/>
      <c r="AL129"/>
      <c r="AM129"/>
      <c r="AN129"/>
      <c r="AO129"/>
      <c r="AP129"/>
      <c r="AQ129"/>
      <c r="AR129"/>
      <c r="AS129"/>
      <c r="AT129"/>
      <c r="AU129"/>
      <c r="AV129"/>
      <c r="AW129"/>
      <c r="AX129"/>
      <c r="AY129"/>
      <c r="AZ129"/>
      <c r="BA129"/>
      <c r="BB129"/>
      <c r="BC129"/>
      <c r="BD129"/>
      <c r="BE129"/>
      <c r="BF129"/>
      <c r="BG129"/>
      <c r="BH129"/>
      <c r="BI129"/>
      <c r="BJ129"/>
      <c r="BK129"/>
      <c r="BL129"/>
      <c r="BM129"/>
      <c r="BN129"/>
      <c r="BO129"/>
      <c r="BP129"/>
      <c r="BQ129"/>
      <c r="BR129"/>
      <c r="BS129"/>
      <c r="BT129"/>
      <c r="BU129"/>
      <c r="BV129"/>
      <c r="BW129"/>
      <c r="BX129"/>
      <c r="BY129"/>
      <c r="BZ129"/>
      <c r="CA129"/>
      <c r="CB129"/>
      <c r="CC129"/>
      <c r="CD129"/>
      <c r="CE129"/>
      <c r="CF129"/>
      <c r="CG129"/>
      <c r="CH129"/>
      <c r="CI129"/>
      <c r="CJ129"/>
      <c r="CK129"/>
      <c r="CL129"/>
      <c r="CM129"/>
      <c r="CN129"/>
      <c r="CO129"/>
      <c r="CP129"/>
      <c r="CQ129"/>
      <c r="CR129"/>
      <c r="CS129"/>
      <c r="CT129"/>
      <c r="CU129"/>
      <c r="CV129"/>
      <c r="CW129"/>
      <c r="CX129"/>
      <c r="CY129"/>
      <c r="CZ129"/>
      <c r="DA129"/>
      <c r="DB129"/>
      <c r="DC129"/>
      <c r="DD129"/>
      <c r="DE129"/>
      <c r="DF129"/>
      <c r="DG129"/>
      <c r="DH129"/>
      <c r="DI129"/>
      <c r="DJ129"/>
      <c r="DK129"/>
      <c r="DL129"/>
      <c r="DM129"/>
      <c r="DN129"/>
      <c r="DO129"/>
      <c r="DP129"/>
      <c r="DQ129"/>
      <c r="DR129"/>
      <c r="DS129"/>
      <c r="DT129"/>
      <c r="DU129"/>
      <c r="DV129"/>
      <c r="DW129"/>
      <c r="DX129"/>
      <c r="DY129"/>
      <c r="DZ129"/>
      <c r="EA129"/>
      <c r="EB129"/>
      <c r="EC129"/>
      <c r="ED129"/>
      <c r="EE129"/>
      <c r="EF129"/>
      <c r="EG129"/>
      <c r="EH129"/>
      <c r="EI129"/>
      <c r="EJ129"/>
      <c r="EK129"/>
      <c r="EL129"/>
      <c r="EM129"/>
      <c r="EN129"/>
      <c r="EO129"/>
      <c r="EP129"/>
      <c r="EQ129"/>
      <c r="ER129"/>
      <c r="ES129"/>
      <c r="ET129"/>
      <c r="EU129"/>
      <c r="EV129"/>
      <c r="EW129"/>
      <c r="EX129"/>
      <c r="EY129"/>
      <c r="EZ129"/>
      <c r="FA129"/>
      <c r="FB129"/>
      <c r="FC129"/>
      <c r="FD129"/>
      <c r="FE129"/>
      <c r="FF129"/>
      <c r="FG129"/>
      <c r="FH129"/>
      <c r="FI129"/>
      <c r="FJ129"/>
      <c r="FK129"/>
      <c r="FL129"/>
      <c r="FM129"/>
      <c r="FN129"/>
      <c r="FO129"/>
      <c r="FP129"/>
      <c r="FQ129"/>
      <c r="FR129"/>
      <c r="FS129"/>
      <c r="FT129"/>
      <c r="FU129"/>
      <c r="FV129"/>
      <c r="FW129"/>
      <c r="FX129"/>
      <c r="FY129"/>
      <c r="FZ129"/>
      <c r="GA129"/>
      <c r="GB129"/>
      <c r="GC129"/>
      <c r="GD129"/>
      <c r="GE129"/>
      <c r="GF129"/>
      <c r="GG129"/>
      <c r="GH129"/>
      <c r="GI129"/>
      <c r="GJ129"/>
      <c r="GK129"/>
      <c r="GL129"/>
      <c r="GM129"/>
      <c r="GN129"/>
      <c r="GO129"/>
      <c r="GP129"/>
      <c r="GQ129"/>
      <c r="GR129"/>
      <c r="GS129"/>
      <c r="GT129"/>
      <c r="GU129"/>
      <c r="GV129"/>
      <c r="GW129"/>
      <c r="GX129"/>
      <c r="GY129"/>
      <c r="GZ129"/>
      <c r="HA129"/>
      <c r="HB129"/>
      <c r="HC129"/>
      <c r="HD129"/>
      <c r="HE129"/>
      <c r="HF129"/>
      <c r="HG129"/>
      <c r="HH129"/>
      <c r="HI129"/>
      <c r="HJ129"/>
      <c r="HK129"/>
      <c r="HL129"/>
      <c r="HM129"/>
      <c r="HN129"/>
      <c r="HO129"/>
      <c r="HP129"/>
      <c r="HQ129"/>
    </row>
    <row r="130" ht="15">
      <c r="A130" s="53" t="s">
        <v>108</v>
      </c>
      <c r="B130" s="54" t="s">
        <v>110</v>
      </c>
      <c r="C130" s="55" t="s">
        <v>34</v>
      </c>
      <c r="D130" s="56">
        <v>0</v>
      </c>
      <c r="E130" s="56">
        <v>0</v>
      </c>
      <c r="F130" s="56">
        <v>28</v>
      </c>
      <c r="G130" s="57">
        <v>112</v>
      </c>
      <c r="H130" s="57">
        <v>3</v>
      </c>
      <c r="I130" s="57">
        <v>0</v>
      </c>
      <c r="J130" s="57">
        <v>6</v>
      </c>
      <c r="K130" s="58">
        <v>0</v>
      </c>
      <c r="L130" s="58">
        <v>0</v>
      </c>
      <c r="M130" s="58">
        <v>7.5999999999999996</v>
      </c>
      <c r="N130" s="58">
        <v>0</v>
      </c>
      <c r="O130"/>
      <c r="P130"/>
      <c r="Q130"/>
      <c r="R130"/>
      <c r="S130"/>
      <c r="T130"/>
      <c r="U130"/>
      <c r="V130"/>
      <c r="W130"/>
      <c r="X130"/>
      <c r="Y130"/>
      <c r="Z130"/>
      <c r="AA130"/>
      <c r="AB130"/>
      <c r="AC130"/>
      <c r="AD130"/>
      <c r="AE130"/>
      <c r="AF130"/>
      <c r="AG130"/>
      <c r="AH130"/>
      <c r="AI130"/>
      <c r="AJ130"/>
      <c r="AK130"/>
      <c r="AL130"/>
      <c r="AM130"/>
      <c r="AN130"/>
      <c r="AO130"/>
      <c r="AP130"/>
      <c r="AQ130"/>
      <c r="AR130"/>
      <c r="AS130"/>
      <c r="AT130"/>
      <c r="AU130"/>
      <c r="AV130"/>
      <c r="AW130"/>
      <c r="AX130"/>
      <c r="AY130"/>
      <c r="AZ130"/>
      <c r="BA130"/>
      <c r="BB130"/>
      <c r="BC130"/>
      <c r="BD130"/>
      <c r="BE130"/>
      <c r="BF130"/>
      <c r="BG130"/>
      <c r="BH130"/>
      <c r="BI130"/>
      <c r="BJ130"/>
      <c r="BK130"/>
      <c r="BL130"/>
      <c r="BM130"/>
      <c r="BN130"/>
      <c r="BO130"/>
      <c r="BP130"/>
      <c r="BQ130"/>
      <c r="BR130"/>
      <c r="BS130"/>
      <c r="BT130"/>
      <c r="BU130"/>
      <c r="BV130"/>
      <c r="BW130"/>
      <c r="BX130"/>
      <c r="BY130"/>
      <c r="BZ130"/>
      <c r="CA130"/>
      <c r="CB130"/>
      <c r="CC130"/>
      <c r="CD130"/>
      <c r="CE130"/>
      <c r="CF130"/>
      <c r="CG130"/>
      <c r="CH130"/>
      <c r="CI130"/>
      <c r="CJ130"/>
      <c r="CK130"/>
      <c r="CL130"/>
      <c r="CM130"/>
      <c r="CN130"/>
      <c r="CO130"/>
      <c r="CP130"/>
      <c r="CQ130"/>
      <c r="CR130"/>
      <c r="CS130"/>
      <c r="CT130"/>
      <c r="CU130"/>
      <c r="CV130"/>
      <c r="CW130"/>
      <c r="CX130"/>
      <c r="CY130"/>
      <c r="CZ130"/>
      <c r="DA130"/>
      <c r="DB130"/>
      <c r="DC130"/>
      <c r="DD130"/>
      <c r="DE130"/>
      <c r="DF130"/>
      <c r="DG130"/>
      <c r="DH130"/>
      <c r="DI130"/>
      <c r="DJ130"/>
      <c r="DK130"/>
      <c r="DL130"/>
      <c r="DM130"/>
      <c r="DN130"/>
      <c r="DO130"/>
      <c r="DP130"/>
      <c r="DQ130"/>
      <c r="DR130"/>
      <c r="DS130"/>
      <c r="DT130"/>
      <c r="DU130"/>
      <c r="DV130"/>
      <c r="DW130"/>
      <c r="DX130"/>
      <c r="DY130"/>
      <c r="DZ130"/>
      <c r="EA130"/>
      <c r="EB130"/>
      <c r="EC130"/>
      <c r="ED130"/>
      <c r="EE130"/>
      <c r="EF130"/>
      <c r="EG130"/>
      <c r="EH130"/>
      <c r="EI130"/>
      <c r="EJ130"/>
      <c r="EK130"/>
      <c r="EL130"/>
      <c r="EM130"/>
      <c r="EN130"/>
      <c r="EO130"/>
      <c r="EP130"/>
      <c r="EQ130"/>
      <c r="ER130"/>
      <c r="ES130"/>
      <c r="ET130"/>
      <c r="EU130"/>
      <c r="EV130"/>
      <c r="EW130"/>
      <c r="EX130"/>
      <c r="EY130"/>
      <c r="EZ130"/>
      <c r="FA130"/>
      <c r="FB130"/>
      <c r="FC130"/>
      <c r="FD130"/>
      <c r="FE130"/>
      <c r="FF130"/>
      <c r="FG130"/>
      <c r="FH130"/>
      <c r="FI130"/>
      <c r="FJ130"/>
      <c r="FK130"/>
      <c r="FL130"/>
      <c r="FM130"/>
      <c r="FN130"/>
      <c r="FO130"/>
      <c r="FP130"/>
      <c r="FQ130"/>
      <c r="FR130"/>
      <c r="FS130"/>
      <c r="FT130"/>
      <c r="FU130"/>
      <c r="FV130"/>
      <c r="FW130"/>
      <c r="FX130"/>
      <c r="FY130"/>
      <c r="FZ130"/>
      <c r="GA130"/>
      <c r="GB130"/>
      <c r="GC130"/>
      <c r="GD130"/>
      <c r="GE130"/>
      <c r="GF130"/>
      <c r="GG130"/>
      <c r="GH130"/>
      <c r="GI130"/>
      <c r="GJ130"/>
      <c r="GK130"/>
      <c r="GL130"/>
      <c r="GM130"/>
      <c r="GN130"/>
      <c r="GO130"/>
      <c r="GP130"/>
      <c r="GQ130"/>
      <c r="GR130"/>
      <c r="GS130"/>
      <c r="GT130"/>
      <c r="GU130"/>
      <c r="GV130"/>
      <c r="GW130"/>
      <c r="GX130"/>
      <c r="GY130"/>
      <c r="GZ130"/>
      <c r="HA130"/>
      <c r="HB130"/>
      <c r="HC130"/>
      <c r="HD130"/>
      <c r="HE130"/>
      <c r="HF130"/>
      <c r="HG130"/>
      <c r="HH130"/>
      <c r="HI130"/>
      <c r="HJ130"/>
      <c r="HK130"/>
      <c r="HL130"/>
      <c r="HM130"/>
      <c r="HN130"/>
      <c r="HO130"/>
      <c r="HP130"/>
      <c r="HQ130"/>
    </row>
    <row r="131" ht="25.5">
      <c r="A131" s="12"/>
      <c r="B131" s="26" t="s">
        <v>75</v>
      </c>
      <c r="C131" s="20" t="s">
        <v>76</v>
      </c>
      <c r="D131" s="13">
        <v>3.2000000000000002</v>
      </c>
      <c r="E131" s="13">
        <v>0.80000000000000004</v>
      </c>
      <c r="F131" s="13">
        <v>20.800000000000001</v>
      </c>
      <c r="G131" s="14">
        <v>101</v>
      </c>
      <c r="H131" s="14">
        <v>18</v>
      </c>
      <c r="I131" s="14">
        <v>0</v>
      </c>
      <c r="J131" s="14">
        <v>0</v>
      </c>
      <c r="K131" s="15">
        <v>0.97999999999999998</v>
      </c>
      <c r="L131" s="15">
        <v>0.090000000000000011</v>
      </c>
      <c r="M131" s="15">
        <v>0</v>
      </c>
      <c r="N131" s="15">
        <v>0</v>
      </c>
      <c r="O131"/>
      <c r="P131"/>
      <c r="Q131"/>
      <c r="R131"/>
      <c r="S131"/>
      <c r="T131"/>
      <c r="U131"/>
      <c r="V131"/>
      <c r="W131"/>
      <c r="X131"/>
      <c r="Y131"/>
      <c r="Z131"/>
      <c r="AA131"/>
      <c r="AB131"/>
      <c r="AC131"/>
      <c r="AD131"/>
      <c r="AE131"/>
      <c r="AF131"/>
      <c r="AG131"/>
      <c r="AH131"/>
      <c r="AI131"/>
      <c r="AJ131"/>
      <c r="AK131"/>
      <c r="AL131"/>
      <c r="AM131"/>
      <c r="AN131"/>
      <c r="AO131"/>
      <c r="AP131"/>
      <c r="AQ131"/>
      <c r="AR131"/>
      <c r="AS131"/>
      <c r="AT131"/>
      <c r="AU131"/>
      <c r="AV131"/>
      <c r="AW131"/>
      <c r="AX131"/>
      <c r="AY131"/>
      <c r="AZ131"/>
      <c r="BA131"/>
      <c r="BB131"/>
      <c r="BC131"/>
      <c r="BD131"/>
      <c r="BE131"/>
      <c r="BF131"/>
      <c r="BG131"/>
      <c r="BH131"/>
      <c r="BI131"/>
      <c r="BJ131"/>
      <c r="BK131"/>
      <c r="BL131"/>
      <c r="BM131"/>
      <c r="BN131"/>
      <c r="BO131"/>
      <c r="BP131"/>
      <c r="BQ131"/>
      <c r="BR131"/>
      <c r="BS131"/>
      <c r="BT131"/>
      <c r="BU131"/>
      <c r="BV131"/>
      <c r="BW131"/>
      <c r="BX131"/>
      <c r="BY131"/>
      <c r="BZ131"/>
      <c r="CA131"/>
      <c r="CB131"/>
      <c r="CC131"/>
      <c r="CD131"/>
      <c r="CE131"/>
      <c r="CF131"/>
      <c r="CG131"/>
      <c r="CH131"/>
      <c r="CI131"/>
      <c r="CJ131"/>
      <c r="CK131"/>
      <c r="CL131"/>
      <c r="CM131"/>
      <c r="CN131"/>
      <c r="CO131"/>
      <c r="CP131"/>
      <c r="CQ131"/>
      <c r="CR131"/>
      <c r="CS131"/>
      <c r="CT131"/>
      <c r="CU131"/>
      <c r="CV131"/>
      <c r="CW131"/>
      <c r="CX131"/>
      <c r="CY131"/>
      <c r="CZ131"/>
      <c r="DA131"/>
      <c r="DB131"/>
      <c r="DC131"/>
      <c r="DD131"/>
      <c r="DE131"/>
      <c r="DF131"/>
      <c r="DG131"/>
      <c r="DH131"/>
      <c r="DI131"/>
      <c r="DJ131"/>
      <c r="DK131"/>
      <c r="DL131"/>
      <c r="DM131"/>
      <c r="DN131"/>
      <c r="DO131"/>
      <c r="DP131"/>
      <c r="DQ131"/>
      <c r="DR131"/>
      <c r="DS131"/>
      <c r="DT131"/>
      <c r="DU131"/>
      <c r="DV131"/>
      <c r="DW131"/>
      <c r="DX131"/>
      <c r="DY131"/>
      <c r="DZ131"/>
      <c r="EA131"/>
      <c r="EB131"/>
      <c r="EC131"/>
      <c r="ED131"/>
      <c r="EE131"/>
      <c r="EF131"/>
      <c r="EG131"/>
      <c r="EH131"/>
      <c r="EI131"/>
      <c r="EJ131"/>
      <c r="EK131"/>
      <c r="EL131"/>
      <c r="EM131"/>
      <c r="EN131"/>
      <c r="EO131"/>
      <c r="EP131"/>
      <c r="EQ131"/>
      <c r="ER131"/>
      <c r="ES131"/>
      <c r="ET131"/>
      <c r="EU131"/>
      <c r="EV131"/>
      <c r="EW131"/>
      <c r="EX131"/>
      <c r="EY131"/>
      <c r="EZ131"/>
      <c r="FA131"/>
      <c r="FB131"/>
      <c r="FC131"/>
      <c r="FD131"/>
      <c r="FE131"/>
      <c r="FF131"/>
      <c r="FG131"/>
      <c r="FH131"/>
      <c r="FI131"/>
      <c r="FJ131"/>
      <c r="FK131"/>
      <c r="FL131"/>
      <c r="FM131"/>
      <c r="FN131"/>
      <c r="FO131"/>
      <c r="FP131"/>
      <c r="FQ131"/>
      <c r="FR131"/>
      <c r="FS131"/>
      <c r="FT131"/>
      <c r="FU131"/>
      <c r="FV131"/>
      <c r="FW131"/>
      <c r="FX131"/>
      <c r="FY131"/>
      <c r="FZ131"/>
      <c r="GA131"/>
      <c r="GB131"/>
      <c r="GC131"/>
      <c r="GD131"/>
      <c r="GE131"/>
      <c r="GF131"/>
      <c r="GG131"/>
      <c r="GH131"/>
      <c r="GI131"/>
      <c r="GJ131"/>
      <c r="GK131"/>
      <c r="GL131"/>
      <c r="GM131"/>
      <c r="GN131"/>
      <c r="GO131"/>
      <c r="GP131"/>
      <c r="GQ131"/>
      <c r="GR131"/>
      <c r="GS131"/>
      <c r="GT131"/>
      <c r="GU131"/>
      <c r="GV131"/>
      <c r="GW131"/>
      <c r="GX131"/>
      <c r="GY131"/>
      <c r="GZ131"/>
      <c r="HA131"/>
      <c r="HB131"/>
      <c r="HC131"/>
      <c r="HD131"/>
      <c r="HE131"/>
      <c r="HF131"/>
      <c r="HG131"/>
      <c r="HH131"/>
      <c r="HI131"/>
      <c r="HJ131"/>
      <c r="HK131"/>
      <c r="HL131"/>
      <c r="HM131"/>
      <c r="HN131"/>
      <c r="HO131"/>
      <c r="HP131"/>
      <c r="HQ131"/>
    </row>
    <row r="132" ht="15">
      <c r="A132" s="12"/>
      <c r="B132" s="39" t="s">
        <v>26</v>
      </c>
      <c r="C132" s="30"/>
      <c r="D132" s="31">
        <f t="shared" ref="D132:N132" si="25">SUM(D127:D131)</f>
        <v>23.999999999999996</v>
      </c>
      <c r="E132" s="31">
        <f t="shared" si="25"/>
        <v>21.399999999999999</v>
      </c>
      <c r="F132" s="31">
        <f t="shared" si="25"/>
        <v>107.89999999999999</v>
      </c>
      <c r="G132" s="32">
        <f t="shared" si="25"/>
        <v>719</v>
      </c>
      <c r="H132" s="32">
        <f t="shared" si="25"/>
        <v>165</v>
      </c>
      <c r="I132" s="32">
        <f t="shared" si="25"/>
        <v>40</v>
      </c>
      <c r="J132" s="32">
        <f t="shared" si="25"/>
        <v>162</v>
      </c>
      <c r="K132" s="33">
        <f t="shared" si="25"/>
        <v>3.8900000000000001</v>
      </c>
      <c r="L132" s="33">
        <f t="shared" si="25"/>
        <v>0.40000000000000002</v>
      </c>
      <c r="M132" s="33">
        <f t="shared" si="25"/>
        <v>18.299999999999997</v>
      </c>
      <c r="N132" s="33">
        <f t="shared" si="25"/>
        <v>0.059999999999999998</v>
      </c>
      <c r="O132"/>
      <c r="P132"/>
      <c r="Q132"/>
      <c r="R132"/>
      <c r="S132"/>
      <c r="T132"/>
      <c r="U132"/>
      <c r="V132"/>
      <c r="W132"/>
      <c r="X132"/>
      <c r="Y132"/>
      <c r="Z132"/>
      <c r="AA132"/>
      <c r="AB132"/>
      <c r="AC132"/>
      <c r="AD132"/>
      <c r="AE132"/>
      <c r="AF132"/>
      <c r="AG132"/>
      <c r="AH132"/>
      <c r="AI132"/>
      <c r="AJ132"/>
      <c r="AK132"/>
      <c r="AL132"/>
      <c r="AM132"/>
      <c r="AN132"/>
      <c r="AO132"/>
      <c r="AP132"/>
      <c r="AQ132"/>
      <c r="AR132"/>
      <c r="AS132"/>
      <c r="AT132"/>
      <c r="AU132"/>
      <c r="AV132"/>
      <c r="AW132"/>
      <c r="AX132"/>
      <c r="AY132"/>
      <c r="AZ132"/>
      <c r="BA132"/>
      <c r="BB132"/>
      <c r="BC132"/>
      <c r="BD132"/>
      <c r="BE132"/>
      <c r="BF132"/>
      <c r="BG132"/>
      <c r="BH132"/>
      <c r="BI132"/>
      <c r="BJ132"/>
      <c r="BK132"/>
      <c r="BL132"/>
      <c r="BM132"/>
      <c r="BN132"/>
      <c r="BO132"/>
      <c r="BP132"/>
      <c r="BQ132"/>
      <c r="BR132"/>
      <c r="BS132"/>
      <c r="BT132"/>
      <c r="BU132"/>
      <c r="BV132"/>
      <c r="BW132"/>
      <c r="BX132"/>
      <c r="BY132"/>
      <c r="BZ132"/>
      <c r="CA132"/>
      <c r="CB132"/>
      <c r="CC132"/>
      <c r="CD132"/>
      <c r="CE132"/>
      <c r="CF132"/>
      <c r="CG132"/>
      <c r="CH132"/>
      <c r="CI132"/>
      <c r="CJ132"/>
      <c r="CK132"/>
      <c r="CL132"/>
      <c r="CM132"/>
      <c r="CN132"/>
      <c r="CO132"/>
      <c r="CP132"/>
      <c r="CQ132"/>
      <c r="CR132"/>
      <c r="CS132"/>
      <c r="CT132"/>
      <c r="CU132"/>
      <c r="CV132"/>
      <c r="CW132"/>
      <c r="CX132"/>
      <c r="CY132"/>
      <c r="CZ132"/>
      <c r="DA132"/>
      <c r="DB132"/>
      <c r="DC132"/>
      <c r="DD132"/>
      <c r="DE132"/>
      <c r="DF132"/>
      <c r="DG132"/>
      <c r="DH132"/>
      <c r="DI132"/>
      <c r="DJ132"/>
      <c r="DK132"/>
      <c r="DL132"/>
      <c r="DM132"/>
      <c r="DN132"/>
      <c r="DO132"/>
      <c r="DP132"/>
      <c r="DQ132"/>
      <c r="DR132"/>
      <c r="DS132"/>
      <c r="DT132"/>
      <c r="DU132"/>
      <c r="DV132"/>
      <c r="DW132"/>
      <c r="DX132"/>
      <c r="DY132"/>
      <c r="DZ132"/>
      <c r="EA132"/>
      <c r="EB132"/>
      <c r="EC132"/>
      <c r="ED132"/>
      <c r="EE132"/>
      <c r="EF132"/>
      <c r="EG132"/>
      <c r="EH132"/>
      <c r="EI132"/>
      <c r="EJ132"/>
      <c r="EK132"/>
      <c r="EL132"/>
      <c r="EM132"/>
      <c r="EN132"/>
      <c r="EO132"/>
      <c r="EP132"/>
      <c r="EQ132"/>
      <c r="ER132"/>
      <c r="ES132"/>
      <c r="ET132"/>
      <c r="EU132"/>
      <c r="EV132"/>
      <c r="EW132"/>
      <c r="EX132"/>
      <c r="EY132"/>
      <c r="EZ132"/>
      <c r="FA132"/>
      <c r="FB132"/>
      <c r="FC132"/>
      <c r="FD132"/>
      <c r="FE132"/>
      <c r="FF132"/>
      <c r="FG132"/>
      <c r="FH132"/>
      <c r="FI132"/>
      <c r="FJ132"/>
      <c r="FK132"/>
      <c r="FL132"/>
      <c r="FM132"/>
      <c r="FN132"/>
      <c r="FO132"/>
      <c r="FP132"/>
      <c r="FQ132"/>
      <c r="FR132"/>
      <c r="FS132"/>
      <c r="FT132"/>
      <c r="FU132"/>
      <c r="FV132"/>
      <c r="FW132"/>
      <c r="FX132"/>
      <c r="FY132"/>
      <c r="FZ132"/>
      <c r="GA132"/>
      <c r="GB132"/>
      <c r="GC132"/>
      <c r="GD132"/>
      <c r="GE132"/>
      <c r="GF132"/>
      <c r="GG132"/>
      <c r="GH132"/>
      <c r="GI132"/>
      <c r="GJ132"/>
      <c r="GK132"/>
      <c r="GL132"/>
      <c r="GM132"/>
      <c r="GN132"/>
      <c r="GO132"/>
      <c r="GP132"/>
      <c r="GQ132"/>
      <c r="GR132"/>
      <c r="GS132"/>
      <c r="GT132"/>
      <c r="GU132"/>
      <c r="GV132"/>
      <c r="GW132"/>
      <c r="GX132"/>
      <c r="GY132"/>
      <c r="GZ132"/>
      <c r="HA132"/>
      <c r="HB132"/>
      <c r="HC132"/>
      <c r="HD132"/>
      <c r="HE132"/>
      <c r="HF132"/>
      <c r="HG132"/>
      <c r="HH132"/>
      <c r="HI132"/>
      <c r="HJ132"/>
      <c r="HK132"/>
      <c r="HL132"/>
      <c r="HM132"/>
      <c r="HN132"/>
      <c r="HO132"/>
      <c r="HP132"/>
      <c r="HQ132"/>
    </row>
    <row r="133" ht="15">
      <c r="A133" s="12"/>
      <c r="B133" s="19" t="s">
        <v>37</v>
      </c>
      <c r="C133" s="20"/>
      <c r="D133" s="13"/>
      <c r="E133" s="13"/>
      <c r="F133" s="13"/>
      <c r="G133" s="14"/>
      <c r="H133" s="14"/>
      <c r="I133" s="14"/>
      <c r="J133" s="14"/>
      <c r="K133" s="15"/>
      <c r="L133" s="15"/>
      <c r="M133" s="15"/>
      <c r="N133" s="15"/>
      <c r="O133"/>
      <c r="P133"/>
      <c r="Q133"/>
      <c r="R133"/>
      <c r="S133"/>
      <c r="T133"/>
      <c r="U133"/>
      <c r="V133"/>
      <c r="W133"/>
      <c r="X133"/>
      <c r="Y133"/>
      <c r="Z133"/>
      <c r="AA133"/>
      <c r="AB133"/>
      <c r="AC133"/>
      <c r="AD133"/>
      <c r="AE133"/>
      <c r="AF133"/>
      <c r="AG133"/>
      <c r="AH133"/>
      <c r="AI133"/>
      <c r="AJ133"/>
      <c r="AK133"/>
      <c r="AL133"/>
      <c r="AM133"/>
      <c r="AN133"/>
      <c r="AO133"/>
      <c r="AP133"/>
      <c r="AQ133"/>
      <c r="AR133"/>
      <c r="AS133"/>
      <c r="AT133"/>
      <c r="AU133"/>
      <c r="AV133"/>
      <c r="AW133"/>
      <c r="AX133"/>
      <c r="AY133"/>
      <c r="AZ133"/>
      <c r="BA133"/>
      <c r="BB133"/>
      <c r="BC133"/>
      <c r="BD133"/>
      <c r="BE133"/>
      <c r="BF133"/>
      <c r="BG133"/>
      <c r="BH133"/>
      <c r="BI133"/>
      <c r="BJ133"/>
      <c r="BK133"/>
      <c r="BL133"/>
      <c r="BM133"/>
      <c r="BN133"/>
      <c r="BO133"/>
      <c r="BP133"/>
      <c r="BQ133"/>
      <c r="BR133"/>
      <c r="BS133"/>
      <c r="BT133"/>
      <c r="BU133"/>
      <c r="BV133"/>
      <c r="BW133"/>
      <c r="BX133"/>
      <c r="BY133"/>
      <c r="BZ133"/>
      <c r="CA133"/>
      <c r="CB133"/>
      <c r="CC133"/>
      <c r="CD133"/>
      <c r="CE133"/>
      <c r="CF133"/>
      <c r="CG133"/>
      <c r="CH133"/>
      <c r="CI133"/>
      <c r="CJ133"/>
      <c r="CK133"/>
      <c r="CL133"/>
      <c r="CM133"/>
      <c r="CN133"/>
      <c r="CO133"/>
      <c r="CP133"/>
      <c r="CQ133"/>
      <c r="CR133"/>
      <c r="CS133"/>
      <c r="CT133"/>
      <c r="CU133"/>
      <c r="CV133"/>
      <c r="CW133"/>
      <c r="CX133"/>
      <c r="CY133"/>
      <c r="CZ133"/>
      <c r="DA133"/>
      <c r="DB133"/>
      <c r="DC133"/>
      <c r="DD133"/>
      <c r="DE133"/>
      <c r="DF133"/>
      <c r="DG133"/>
      <c r="DH133"/>
      <c r="DI133"/>
      <c r="DJ133"/>
      <c r="DK133"/>
      <c r="DL133"/>
      <c r="DM133"/>
      <c r="DN133"/>
      <c r="DO133"/>
      <c r="DP133"/>
      <c r="DQ133"/>
      <c r="DR133"/>
      <c r="DS133"/>
      <c r="DT133"/>
      <c r="DU133"/>
      <c r="DV133"/>
      <c r="DW133"/>
      <c r="DX133"/>
      <c r="DY133"/>
      <c r="DZ133"/>
      <c r="EA133"/>
      <c r="EB133"/>
      <c r="EC133"/>
      <c r="ED133"/>
      <c r="EE133"/>
      <c r="EF133"/>
      <c r="EG133"/>
      <c r="EH133"/>
      <c r="EI133"/>
      <c r="EJ133"/>
      <c r="EK133"/>
      <c r="EL133"/>
      <c r="EM133"/>
      <c r="EN133"/>
      <c r="EO133"/>
      <c r="EP133"/>
      <c r="EQ133"/>
      <c r="ER133"/>
      <c r="ES133"/>
      <c r="ET133"/>
      <c r="EU133"/>
      <c r="EV133"/>
      <c r="EW133"/>
      <c r="EX133"/>
      <c r="EY133"/>
      <c r="EZ133"/>
      <c r="FA133"/>
      <c r="FB133"/>
      <c r="FC133"/>
      <c r="FD133"/>
      <c r="FE133"/>
      <c r="FF133"/>
      <c r="FG133"/>
      <c r="FH133"/>
      <c r="FI133"/>
      <c r="FJ133"/>
      <c r="FK133"/>
      <c r="FL133"/>
      <c r="FM133"/>
      <c r="FN133"/>
      <c r="FO133"/>
      <c r="FP133"/>
      <c r="FQ133"/>
      <c r="FR133"/>
      <c r="FS133"/>
      <c r="FT133"/>
      <c r="FU133"/>
      <c r="FV133"/>
      <c r="FW133"/>
      <c r="FX133"/>
      <c r="FY133"/>
      <c r="FZ133"/>
      <c r="GA133"/>
      <c r="GB133"/>
      <c r="GC133"/>
      <c r="GD133"/>
      <c r="GE133"/>
      <c r="GF133"/>
      <c r="GG133"/>
      <c r="GH133"/>
      <c r="GI133"/>
      <c r="GJ133"/>
      <c r="GK133"/>
      <c r="GL133"/>
      <c r="GM133"/>
      <c r="GN133"/>
      <c r="GO133"/>
      <c r="GP133"/>
      <c r="GQ133"/>
      <c r="GR133"/>
      <c r="GS133"/>
      <c r="GT133"/>
      <c r="GU133"/>
      <c r="GV133"/>
      <c r="GW133"/>
      <c r="GX133"/>
      <c r="GY133"/>
      <c r="GZ133"/>
      <c r="HA133"/>
      <c r="HB133"/>
      <c r="HC133"/>
      <c r="HD133"/>
      <c r="HE133"/>
      <c r="HF133"/>
      <c r="HG133"/>
      <c r="HH133"/>
      <c r="HI133"/>
      <c r="HJ133"/>
      <c r="HK133"/>
      <c r="HL133"/>
      <c r="HM133"/>
      <c r="HN133"/>
      <c r="HO133"/>
      <c r="HP133"/>
      <c r="HQ133"/>
    </row>
    <row r="134" ht="15">
      <c r="A134" s="12" t="s">
        <v>60</v>
      </c>
      <c r="B134" s="36" t="s">
        <v>106</v>
      </c>
      <c r="C134" s="40">
        <v>100</v>
      </c>
      <c r="D134" s="24">
        <v>12</v>
      </c>
      <c r="E134" s="24">
        <v>9.3000000000000007</v>
      </c>
      <c r="F134" s="24">
        <v>27.899999999999999</v>
      </c>
      <c r="G134" s="25">
        <v>243</v>
      </c>
      <c r="H134" s="25">
        <v>91</v>
      </c>
      <c r="I134" s="25">
        <v>19</v>
      </c>
      <c r="J134" s="25">
        <v>128</v>
      </c>
      <c r="K134" s="21">
        <v>0.69999999999999996</v>
      </c>
      <c r="L134" s="21">
        <v>0.10000000000000001</v>
      </c>
      <c r="M134" s="21">
        <v>0.10000000000000001</v>
      </c>
      <c r="N134" s="21">
        <v>0.029999999999999999</v>
      </c>
      <c r="O134"/>
      <c r="P134"/>
      <c r="Q134"/>
      <c r="R134"/>
      <c r="S134"/>
      <c r="T134"/>
      <c r="U134"/>
      <c r="V134"/>
      <c r="W134"/>
      <c r="X134"/>
      <c r="Y134"/>
      <c r="Z134"/>
      <c r="AA134"/>
      <c r="AB134"/>
      <c r="AC134"/>
      <c r="AD134"/>
      <c r="AE134"/>
      <c r="AF134"/>
      <c r="AG134"/>
      <c r="AH134"/>
      <c r="AI134"/>
      <c r="AJ134"/>
      <c r="AK134"/>
      <c r="AL134"/>
      <c r="AM134"/>
      <c r="AN134"/>
      <c r="AO134"/>
      <c r="AP134"/>
      <c r="AQ134"/>
      <c r="AR134"/>
      <c r="AS134"/>
      <c r="AT134"/>
      <c r="AU134"/>
      <c r="AV134"/>
      <c r="AW134"/>
      <c r="AX134"/>
      <c r="AY134"/>
      <c r="AZ134"/>
      <c r="BA134"/>
      <c r="BB134"/>
      <c r="BC134"/>
      <c r="BD134"/>
      <c r="BE134"/>
      <c r="BF134"/>
      <c r="BG134"/>
      <c r="BH134"/>
      <c r="BI134"/>
      <c r="BJ134"/>
      <c r="BK134"/>
      <c r="BL134"/>
      <c r="BM134"/>
      <c r="BN134"/>
      <c r="BO134"/>
      <c r="BP134"/>
      <c r="BQ134"/>
      <c r="BR134"/>
      <c r="BS134"/>
      <c r="BT134"/>
      <c r="BU134"/>
      <c r="BV134"/>
      <c r="BW134"/>
      <c r="BX134"/>
      <c r="BY134"/>
      <c r="BZ134"/>
      <c r="CA134"/>
      <c r="CB134"/>
      <c r="CC134"/>
      <c r="CD134"/>
      <c r="CE134"/>
      <c r="CF134"/>
      <c r="CG134"/>
      <c r="CH134"/>
      <c r="CI134"/>
      <c r="CJ134"/>
      <c r="CK134"/>
      <c r="CL134"/>
      <c r="CM134"/>
      <c r="CN134"/>
      <c r="CO134"/>
      <c r="CP134"/>
      <c r="CQ134"/>
      <c r="CR134"/>
      <c r="CS134"/>
      <c r="CT134"/>
      <c r="CU134"/>
      <c r="CV134"/>
      <c r="CW134"/>
      <c r="CX134"/>
      <c r="CY134"/>
      <c r="CZ134"/>
      <c r="DA134"/>
      <c r="DB134"/>
      <c r="DC134"/>
      <c r="DD134"/>
      <c r="DE134"/>
      <c r="DF134"/>
      <c r="DG134"/>
      <c r="DH134"/>
      <c r="DI134"/>
      <c r="DJ134"/>
      <c r="DK134"/>
      <c r="DL134"/>
      <c r="DM134"/>
      <c r="DN134"/>
      <c r="DO134"/>
      <c r="DP134"/>
      <c r="DQ134"/>
      <c r="DR134"/>
      <c r="DS134"/>
      <c r="DT134"/>
      <c r="DU134"/>
      <c r="DV134"/>
      <c r="DW134"/>
      <c r="DX134"/>
      <c r="DY134"/>
      <c r="DZ134"/>
      <c r="EA134"/>
      <c r="EB134"/>
      <c r="EC134"/>
      <c r="ED134"/>
      <c r="EE134"/>
      <c r="EF134"/>
      <c r="EG134"/>
      <c r="EH134"/>
      <c r="EI134"/>
      <c r="EJ134"/>
      <c r="EK134"/>
      <c r="EL134"/>
      <c r="EM134"/>
      <c r="EN134"/>
      <c r="EO134"/>
      <c r="EP134"/>
      <c r="EQ134"/>
      <c r="ER134"/>
      <c r="ES134"/>
      <c r="ET134"/>
      <c r="EU134"/>
      <c r="EV134"/>
      <c r="EW134"/>
      <c r="EX134"/>
      <c r="EY134"/>
      <c r="EZ134"/>
      <c r="FA134"/>
      <c r="FB134"/>
      <c r="FC134"/>
      <c r="FD134"/>
      <c r="FE134"/>
      <c r="FF134"/>
      <c r="FG134"/>
      <c r="FH134"/>
      <c r="FI134"/>
      <c r="FJ134"/>
      <c r="FK134"/>
      <c r="FL134"/>
      <c r="FM134"/>
      <c r="FN134"/>
      <c r="FO134"/>
      <c r="FP134"/>
      <c r="FQ134"/>
      <c r="FR134"/>
      <c r="FS134"/>
      <c r="FT134"/>
      <c r="FU134"/>
      <c r="FV134"/>
      <c r="FW134"/>
      <c r="FX134"/>
      <c r="FY134"/>
      <c r="FZ134"/>
      <c r="GA134"/>
      <c r="GB134"/>
      <c r="GC134"/>
      <c r="GD134"/>
      <c r="GE134"/>
      <c r="GF134"/>
      <c r="GG134"/>
      <c r="GH134"/>
      <c r="GI134"/>
      <c r="GJ134"/>
      <c r="GK134"/>
      <c r="GL134"/>
      <c r="GM134"/>
      <c r="GN134"/>
      <c r="GO134"/>
      <c r="GP134"/>
      <c r="GQ134"/>
      <c r="GR134"/>
      <c r="GS134"/>
      <c r="GT134"/>
      <c r="GU134"/>
      <c r="GV134"/>
      <c r="GW134"/>
      <c r="GX134"/>
      <c r="GY134"/>
      <c r="GZ134"/>
      <c r="HA134"/>
      <c r="HB134"/>
      <c r="HC134"/>
      <c r="HD134"/>
      <c r="HE134"/>
      <c r="HF134"/>
      <c r="HG134"/>
      <c r="HH134"/>
      <c r="HI134"/>
      <c r="HJ134"/>
      <c r="HK134"/>
      <c r="HL134"/>
      <c r="HM134"/>
      <c r="HN134"/>
      <c r="HO134"/>
      <c r="HP134"/>
      <c r="HQ134"/>
    </row>
    <row r="135" ht="15">
      <c r="A135" s="18">
        <v>700</v>
      </c>
      <c r="B135" s="41" t="s">
        <v>123</v>
      </c>
      <c r="C135" s="23" t="s">
        <v>34</v>
      </c>
      <c r="D135" s="24">
        <v>0.10000000000000001</v>
      </c>
      <c r="E135" s="24">
        <v>0.10000000000000001</v>
      </c>
      <c r="F135" s="24">
        <v>15.9</v>
      </c>
      <c r="G135" s="25">
        <v>65</v>
      </c>
      <c r="H135" s="25">
        <v>4</v>
      </c>
      <c r="I135" s="25">
        <v>4</v>
      </c>
      <c r="J135" s="25">
        <v>3</v>
      </c>
      <c r="K135" s="21">
        <v>0.20000000000000001</v>
      </c>
      <c r="L135" s="21">
        <v>0</v>
      </c>
      <c r="M135" s="21">
        <v>3.7999999999999998</v>
      </c>
      <c r="N135" s="21">
        <v>0</v>
      </c>
      <c r="O135"/>
      <c r="P135"/>
      <c r="Q135"/>
      <c r="R135"/>
      <c r="S135"/>
      <c r="T135"/>
      <c r="U135"/>
      <c r="V135"/>
      <c r="W135"/>
      <c r="X135"/>
      <c r="Y135"/>
      <c r="Z135"/>
      <c r="AA135"/>
      <c r="AB135"/>
      <c r="AC135"/>
      <c r="AD135"/>
      <c r="AE135"/>
      <c r="AF135"/>
      <c r="AG135"/>
      <c r="AH135"/>
      <c r="AI135"/>
      <c r="AJ135"/>
      <c r="AK135"/>
      <c r="AL135"/>
      <c r="AM135"/>
      <c r="AN135"/>
      <c r="AO135"/>
      <c r="AP135"/>
      <c r="AQ135"/>
      <c r="AR135"/>
      <c r="AS135"/>
      <c r="AT135"/>
      <c r="AU135"/>
      <c r="AV135"/>
      <c r="AW135"/>
      <c r="AX135"/>
      <c r="AY135"/>
      <c r="AZ135"/>
      <c r="BA135"/>
      <c r="BB135"/>
      <c r="BC135"/>
      <c r="BD135"/>
      <c r="BE135"/>
      <c r="BF135"/>
      <c r="BG135"/>
      <c r="BH135"/>
      <c r="BI135"/>
      <c r="BJ135"/>
      <c r="BK135"/>
      <c r="BL135"/>
      <c r="BM135"/>
      <c r="BN135"/>
      <c r="BO135"/>
      <c r="BP135"/>
      <c r="BQ135"/>
      <c r="BR135"/>
      <c r="BS135"/>
      <c r="BT135"/>
      <c r="BU135"/>
      <c r="BV135"/>
      <c r="BW135"/>
      <c r="BX135"/>
      <c r="BY135"/>
      <c r="BZ135"/>
      <c r="CA135"/>
      <c r="CB135"/>
      <c r="CC135"/>
      <c r="CD135"/>
      <c r="CE135"/>
      <c r="CF135"/>
      <c r="CG135"/>
      <c r="CH135"/>
      <c r="CI135"/>
      <c r="CJ135"/>
      <c r="CK135"/>
      <c r="CL135"/>
      <c r="CM135"/>
      <c r="CN135"/>
      <c r="CO135"/>
      <c r="CP135"/>
      <c r="CQ135"/>
      <c r="CR135"/>
      <c r="CS135"/>
      <c r="CT135"/>
      <c r="CU135"/>
      <c r="CV135"/>
      <c r="CW135"/>
      <c r="CX135"/>
      <c r="CY135"/>
      <c r="CZ135"/>
      <c r="DA135"/>
      <c r="DB135"/>
      <c r="DC135"/>
      <c r="DD135"/>
      <c r="DE135"/>
      <c r="DF135"/>
      <c r="DG135"/>
      <c r="DH135"/>
      <c r="DI135"/>
      <c r="DJ135"/>
      <c r="DK135"/>
      <c r="DL135"/>
      <c r="DM135"/>
      <c r="DN135"/>
      <c r="DO135"/>
      <c r="DP135"/>
      <c r="DQ135"/>
      <c r="DR135"/>
      <c r="DS135"/>
      <c r="DT135"/>
      <c r="DU135"/>
      <c r="DV135"/>
      <c r="DW135"/>
      <c r="DX135"/>
      <c r="DY135"/>
      <c r="DZ135"/>
      <c r="EA135"/>
      <c r="EB135"/>
      <c r="EC135"/>
      <c r="ED135"/>
      <c r="EE135"/>
      <c r="EF135"/>
      <c r="EG135"/>
      <c r="EH135"/>
      <c r="EI135"/>
      <c r="EJ135"/>
      <c r="EK135"/>
      <c r="EL135"/>
      <c r="EM135"/>
      <c r="EN135"/>
      <c r="EO135"/>
      <c r="EP135"/>
      <c r="EQ135"/>
      <c r="ER135"/>
      <c r="ES135"/>
      <c r="ET135"/>
      <c r="EU135"/>
      <c r="EV135"/>
      <c r="EW135"/>
      <c r="EX135"/>
      <c r="EY135"/>
      <c r="EZ135"/>
      <c r="FA135"/>
      <c r="FB135"/>
      <c r="FC135"/>
      <c r="FD135"/>
      <c r="FE135"/>
      <c r="FF135"/>
      <c r="FG135"/>
      <c r="FH135"/>
      <c r="FI135"/>
      <c r="FJ135"/>
      <c r="FK135"/>
      <c r="FL135"/>
      <c r="FM135"/>
      <c r="FN135"/>
      <c r="FO135"/>
      <c r="FP135"/>
      <c r="FQ135"/>
      <c r="FR135"/>
      <c r="FS135"/>
      <c r="FT135"/>
      <c r="FU135"/>
      <c r="FV135"/>
      <c r="FW135"/>
      <c r="FX135"/>
      <c r="FY135"/>
      <c r="FZ135"/>
      <c r="GA135"/>
      <c r="GB135"/>
      <c r="GC135"/>
      <c r="GD135"/>
      <c r="GE135"/>
      <c r="GF135"/>
      <c r="GG135"/>
      <c r="GH135"/>
      <c r="GI135"/>
      <c r="GJ135"/>
      <c r="GK135"/>
      <c r="GL135"/>
      <c r="GM135"/>
      <c r="GN135"/>
      <c r="GO135"/>
      <c r="GP135"/>
      <c r="GQ135"/>
      <c r="GR135"/>
      <c r="GS135"/>
      <c r="GT135"/>
      <c r="GU135"/>
      <c r="GV135"/>
      <c r="GW135"/>
      <c r="GX135"/>
      <c r="GY135"/>
      <c r="GZ135"/>
      <c r="HA135"/>
      <c r="HB135"/>
      <c r="HC135"/>
      <c r="HD135"/>
      <c r="HE135"/>
      <c r="HF135"/>
      <c r="HG135"/>
      <c r="HH135"/>
      <c r="HI135"/>
      <c r="HJ135"/>
      <c r="HK135"/>
      <c r="HL135"/>
      <c r="HM135"/>
      <c r="HN135"/>
      <c r="HO135"/>
      <c r="HP135"/>
      <c r="HQ135"/>
    </row>
    <row r="136" ht="15">
      <c r="A136" s="12"/>
      <c r="B136" s="39" t="s">
        <v>26</v>
      </c>
      <c r="C136" s="30"/>
      <c r="D136" s="31">
        <f t="shared" ref="D136:N136" si="26">SUM(D134:D135)</f>
        <v>12.1</v>
      </c>
      <c r="E136" s="31">
        <f t="shared" si="26"/>
        <v>9.4000000000000004</v>
      </c>
      <c r="F136" s="31">
        <f t="shared" si="26"/>
        <v>43.799999999999997</v>
      </c>
      <c r="G136" s="32">
        <f t="shared" si="26"/>
        <v>308</v>
      </c>
      <c r="H136" s="32">
        <f t="shared" si="26"/>
        <v>95</v>
      </c>
      <c r="I136" s="32">
        <f t="shared" si="26"/>
        <v>23</v>
      </c>
      <c r="J136" s="32">
        <f t="shared" si="26"/>
        <v>131</v>
      </c>
      <c r="K136" s="33">
        <f t="shared" si="26"/>
        <v>0.89999999999999991</v>
      </c>
      <c r="L136" s="33">
        <f t="shared" si="26"/>
        <v>0.10000000000000001</v>
      </c>
      <c r="M136" s="33">
        <f t="shared" si="26"/>
        <v>3.8999999999999999</v>
      </c>
      <c r="N136" s="33">
        <f t="shared" si="26"/>
        <v>0.029999999999999999</v>
      </c>
      <c r="O136"/>
      <c r="P136"/>
      <c r="Q136"/>
      <c r="R136"/>
      <c r="S136"/>
      <c r="T136"/>
      <c r="U136"/>
      <c r="V136"/>
      <c r="W136"/>
      <c r="X136"/>
      <c r="Y136"/>
      <c r="Z136"/>
      <c r="AA136"/>
      <c r="AB136"/>
      <c r="AC136"/>
      <c r="AD136"/>
      <c r="AE136"/>
      <c r="AF136"/>
      <c r="AG136"/>
      <c r="AH136"/>
      <c r="AI136"/>
      <c r="AJ136"/>
      <c r="AK136"/>
      <c r="AL136"/>
      <c r="AM136"/>
      <c r="AN136"/>
      <c r="AO136"/>
      <c r="AP136"/>
      <c r="AQ136"/>
      <c r="AR136"/>
      <c r="AS136"/>
      <c r="AT136"/>
      <c r="AU136"/>
      <c r="AV136"/>
      <c r="AW136"/>
      <c r="AX136"/>
      <c r="AY136"/>
      <c r="AZ136"/>
      <c r="BA136"/>
      <c r="BB136"/>
      <c r="BC136"/>
      <c r="BD136"/>
      <c r="BE136"/>
      <c r="BF136"/>
      <c r="BG136"/>
      <c r="BH136"/>
      <c r="BI136"/>
      <c r="BJ136"/>
      <c r="BK136"/>
      <c r="BL136"/>
      <c r="BM136"/>
      <c r="BN136"/>
      <c r="BO136"/>
      <c r="BP136"/>
      <c r="BQ136"/>
      <c r="BR136"/>
      <c r="BS136"/>
      <c r="BT136"/>
      <c r="BU136"/>
      <c r="BV136"/>
      <c r="BW136"/>
      <c r="BX136"/>
      <c r="BY136"/>
      <c r="BZ136"/>
      <c r="CA136"/>
      <c r="CB136"/>
      <c r="CC136"/>
      <c r="CD136"/>
      <c r="CE136"/>
      <c r="CF136"/>
      <c r="CG136"/>
      <c r="CH136"/>
      <c r="CI136"/>
      <c r="CJ136"/>
      <c r="CK136"/>
      <c r="CL136"/>
      <c r="CM136"/>
      <c r="CN136"/>
      <c r="CO136"/>
      <c r="CP136"/>
      <c r="CQ136"/>
      <c r="CR136"/>
      <c r="CS136"/>
      <c r="CT136"/>
      <c r="CU136"/>
      <c r="CV136"/>
      <c r="CW136"/>
      <c r="CX136"/>
      <c r="CY136"/>
      <c r="CZ136"/>
      <c r="DA136"/>
      <c r="DB136"/>
      <c r="DC136"/>
      <c r="DD136"/>
      <c r="DE136"/>
      <c r="DF136"/>
      <c r="DG136"/>
      <c r="DH136"/>
      <c r="DI136"/>
      <c r="DJ136"/>
      <c r="DK136"/>
      <c r="DL136"/>
      <c r="DM136"/>
      <c r="DN136"/>
      <c r="DO136"/>
      <c r="DP136"/>
      <c r="DQ136"/>
      <c r="DR136"/>
      <c r="DS136"/>
      <c r="DT136"/>
      <c r="DU136"/>
      <c r="DV136"/>
      <c r="DW136"/>
      <c r="DX136"/>
      <c r="DY136"/>
      <c r="DZ136"/>
      <c r="EA136"/>
      <c r="EB136"/>
      <c r="EC136"/>
      <c r="ED136"/>
      <c r="EE136"/>
      <c r="EF136"/>
      <c r="EG136"/>
      <c r="EH136"/>
      <c r="EI136"/>
      <c r="EJ136"/>
      <c r="EK136"/>
      <c r="EL136"/>
      <c r="EM136"/>
      <c r="EN136"/>
      <c r="EO136"/>
      <c r="EP136"/>
      <c r="EQ136"/>
      <c r="ER136"/>
      <c r="ES136"/>
      <c r="ET136"/>
      <c r="EU136"/>
      <c r="EV136"/>
      <c r="EW136"/>
      <c r="EX136"/>
      <c r="EY136"/>
      <c r="EZ136"/>
      <c r="FA136"/>
      <c r="FB136"/>
      <c r="FC136"/>
      <c r="FD136"/>
      <c r="FE136"/>
      <c r="FF136"/>
      <c r="FG136"/>
      <c r="FH136"/>
      <c r="FI136"/>
      <c r="FJ136"/>
      <c r="FK136"/>
      <c r="FL136"/>
      <c r="FM136"/>
      <c r="FN136"/>
      <c r="FO136"/>
      <c r="FP136"/>
      <c r="FQ136"/>
      <c r="FR136"/>
      <c r="FS136"/>
      <c r="FT136"/>
      <c r="FU136"/>
      <c r="FV136"/>
      <c r="FW136"/>
      <c r="FX136"/>
      <c r="FY136"/>
      <c r="FZ136"/>
      <c r="GA136"/>
      <c r="GB136"/>
      <c r="GC136"/>
      <c r="GD136"/>
      <c r="GE136"/>
      <c r="GF136"/>
      <c r="GG136"/>
      <c r="GH136"/>
      <c r="GI136"/>
      <c r="GJ136"/>
      <c r="GK136"/>
      <c r="GL136"/>
      <c r="GM136"/>
      <c r="GN136"/>
      <c r="GO136"/>
      <c r="GP136"/>
      <c r="GQ136"/>
      <c r="GR136"/>
      <c r="GS136"/>
      <c r="GT136"/>
      <c r="GU136"/>
      <c r="GV136"/>
      <c r="GW136"/>
      <c r="GX136"/>
      <c r="GY136"/>
      <c r="GZ136"/>
      <c r="HA136"/>
      <c r="HB136"/>
      <c r="HC136"/>
      <c r="HD136"/>
      <c r="HE136"/>
      <c r="HF136"/>
      <c r="HG136"/>
      <c r="HH136"/>
      <c r="HI136"/>
      <c r="HJ136"/>
      <c r="HK136"/>
      <c r="HL136"/>
      <c r="HM136"/>
      <c r="HN136"/>
      <c r="HO136"/>
      <c r="HP136"/>
      <c r="HQ136"/>
    </row>
    <row r="137" ht="15">
      <c r="A137" s="12"/>
      <c r="B137" s="42" t="s">
        <v>39</v>
      </c>
      <c r="C137" s="43"/>
      <c r="D137" s="43">
        <f t="shared" ref="D137:N137" si="27">D125+D132+D136</f>
        <v>53.999999999999993</v>
      </c>
      <c r="E137" s="43">
        <f t="shared" si="27"/>
        <v>53.099999999999994</v>
      </c>
      <c r="F137" s="43">
        <f t="shared" si="27"/>
        <v>238.10000000000002</v>
      </c>
      <c r="G137" s="44">
        <f t="shared" si="27"/>
        <v>1643</v>
      </c>
      <c r="H137" s="44">
        <f t="shared" si="27"/>
        <v>782</v>
      </c>
      <c r="I137" s="44">
        <f t="shared" si="27"/>
        <v>132</v>
      </c>
      <c r="J137" s="44">
        <f t="shared" si="27"/>
        <v>683</v>
      </c>
      <c r="K137" s="45">
        <f t="shared" si="27"/>
        <v>8.2900000000000009</v>
      </c>
      <c r="L137" s="45">
        <f t="shared" si="27"/>
        <v>1.1000000000000001</v>
      </c>
      <c r="M137" s="45">
        <f t="shared" si="27"/>
        <v>35.899999999999999</v>
      </c>
      <c r="N137" s="45">
        <f t="shared" si="27"/>
        <v>0.33000000000000007</v>
      </c>
      <c r="O137"/>
      <c r="P137"/>
      <c r="Q137"/>
      <c r="R137"/>
      <c r="S137"/>
      <c r="T137"/>
      <c r="U137"/>
      <c r="V137"/>
      <c r="W137"/>
      <c r="X137"/>
      <c r="Y137"/>
      <c r="Z137"/>
      <c r="AA137"/>
      <c r="AB137"/>
      <c r="AC137"/>
      <c r="AD137"/>
      <c r="AE137"/>
      <c r="AF137"/>
      <c r="AG137"/>
      <c r="AH137"/>
      <c r="AI137"/>
      <c r="AJ137"/>
      <c r="AK137"/>
      <c r="AL137"/>
      <c r="AM137"/>
      <c r="AN137"/>
      <c r="AO137"/>
      <c r="AP137"/>
      <c r="AQ137"/>
      <c r="AR137"/>
      <c r="AS137"/>
      <c r="AT137"/>
      <c r="AU137"/>
      <c r="AV137"/>
      <c r="AW137"/>
      <c r="AX137"/>
      <c r="AY137"/>
      <c r="AZ137"/>
      <c r="BA137"/>
      <c r="BB137"/>
      <c r="BC137"/>
      <c r="BD137"/>
      <c r="BE137"/>
      <c r="BF137"/>
      <c r="BG137"/>
      <c r="BH137"/>
      <c r="BI137"/>
      <c r="BJ137"/>
      <c r="BK137"/>
      <c r="BL137"/>
      <c r="BM137"/>
      <c r="BN137"/>
      <c r="BO137"/>
      <c r="BP137"/>
      <c r="BQ137"/>
      <c r="BR137"/>
      <c r="BS137"/>
      <c r="BT137"/>
      <c r="BU137"/>
      <c r="BV137"/>
      <c r="BW137"/>
      <c r="BX137"/>
      <c r="BY137"/>
      <c r="BZ137"/>
      <c r="CA137"/>
      <c r="CB137"/>
      <c r="CC137"/>
      <c r="CD137"/>
      <c r="CE137"/>
      <c r="CF137"/>
      <c r="CG137"/>
      <c r="CH137"/>
      <c r="CI137"/>
      <c r="CJ137"/>
      <c r="CK137"/>
      <c r="CL137"/>
      <c r="CM137"/>
      <c r="CN137"/>
      <c r="CO137"/>
      <c r="CP137"/>
      <c r="CQ137"/>
      <c r="CR137"/>
      <c r="CS137"/>
      <c r="CT137"/>
      <c r="CU137"/>
      <c r="CV137"/>
      <c r="CW137"/>
      <c r="CX137"/>
      <c r="CY137"/>
      <c r="CZ137"/>
      <c r="DA137"/>
      <c r="DB137"/>
      <c r="DC137"/>
      <c r="DD137"/>
      <c r="DE137"/>
      <c r="DF137"/>
      <c r="DG137"/>
      <c r="DH137"/>
      <c r="DI137"/>
      <c r="DJ137"/>
      <c r="DK137"/>
      <c r="DL137"/>
      <c r="DM137"/>
      <c r="DN137"/>
      <c r="DO137"/>
      <c r="DP137"/>
      <c r="DQ137"/>
      <c r="DR137"/>
      <c r="DS137"/>
      <c r="DT137"/>
      <c r="DU137"/>
      <c r="DV137"/>
      <c r="DW137"/>
      <c r="DX137"/>
      <c r="DY137"/>
      <c r="DZ137"/>
      <c r="EA137"/>
      <c r="EB137"/>
      <c r="EC137"/>
      <c r="ED137"/>
      <c r="EE137"/>
      <c r="EF137"/>
      <c r="EG137"/>
      <c r="EH137"/>
      <c r="EI137"/>
      <c r="EJ137"/>
      <c r="EK137"/>
      <c r="EL137"/>
      <c r="EM137"/>
      <c r="EN137"/>
      <c r="EO137"/>
      <c r="EP137"/>
      <c r="EQ137"/>
      <c r="ER137"/>
      <c r="ES137"/>
      <c r="ET137"/>
      <c r="EU137"/>
      <c r="EV137"/>
      <c r="EW137"/>
      <c r="EX137"/>
      <c r="EY137"/>
      <c r="EZ137"/>
      <c r="FA137"/>
      <c r="FB137"/>
      <c r="FC137"/>
      <c r="FD137"/>
      <c r="FE137"/>
      <c r="FF137"/>
      <c r="FG137"/>
      <c r="FH137"/>
      <c r="FI137"/>
      <c r="FJ137"/>
      <c r="FK137"/>
      <c r="FL137"/>
      <c r="FM137"/>
      <c r="FN137"/>
      <c r="FO137"/>
      <c r="FP137"/>
      <c r="FQ137"/>
      <c r="FR137"/>
      <c r="FS137"/>
      <c r="FT137"/>
      <c r="FU137"/>
      <c r="FV137"/>
      <c r="FW137"/>
      <c r="FX137"/>
      <c r="FY137"/>
      <c r="FZ137"/>
      <c r="GA137"/>
      <c r="GB137"/>
      <c r="GC137"/>
      <c r="GD137"/>
      <c r="GE137"/>
      <c r="GF137"/>
      <c r="GG137"/>
      <c r="GH137"/>
      <c r="GI137"/>
      <c r="GJ137"/>
      <c r="GK137"/>
      <c r="GL137"/>
      <c r="GM137"/>
      <c r="GN137"/>
      <c r="GO137"/>
      <c r="GP137"/>
      <c r="GQ137"/>
      <c r="GR137"/>
      <c r="GS137"/>
      <c r="GT137"/>
      <c r="GU137"/>
      <c r="GV137"/>
      <c r="GW137"/>
      <c r="GX137"/>
      <c r="GY137"/>
      <c r="GZ137"/>
      <c r="HA137"/>
      <c r="HB137"/>
      <c r="HC137"/>
      <c r="HD137"/>
      <c r="HE137"/>
      <c r="HF137"/>
      <c r="HG137"/>
      <c r="HH137"/>
      <c r="HI137"/>
      <c r="HJ137"/>
      <c r="HK137"/>
      <c r="HL137"/>
      <c r="HM137"/>
      <c r="HN137"/>
      <c r="HO137"/>
      <c r="HP137"/>
      <c r="HQ137"/>
    </row>
    <row r="138" ht="15">
      <c r="A138" s="12"/>
      <c r="B138" s="17" t="s">
        <v>40</v>
      </c>
      <c r="C138" s="20"/>
      <c r="D138" s="13"/>
      <c r="E138" s="13"/>
      <c r="F138" s="13"/>
      <c r="G138" s="14"/>
      <c r="H138" s="14"/>
      <c r="I138" s="14"/>
      <c r="J138" s="14"/>
      <c r="K138" s="15"/>
      <c r="L138" s="15"/>
      <c r="M138" s="15"/>
      <c r="N138" s="15"/>
      <c r="O138"/>
      <c r="P138"/>
      <c r="Q138"/>
      <c r="R138"/>
      <c r="S138"/>
      <c r="T138"/>
      <c r="U138"/>
      <c r="V138"/>
      <c r="W138"/>
      <c r="X138"/>
      <c r="Y138"/>
      <c r="Z138"/>
      <c r="AA138"/>
      <c r="AB138"/>
      <c r="AC138"/>
      <c r="AD138"/>
      <c r="AE138"/>
      <c r="AF138"/>
      <c r="AG138"/>
      <c r="AH138"/>
      <c r="AI138"/>
      <c r="AJ138"/>
      <c r="AK138"/>
      <c r="AL138"/>
      <c r="AM138"/>
      <c r="AN138"/>
      <c r="AO138"/>
      <c r="AP138"/>
      <c r="AQ138"/>
      <c r="AR138"/>
      <c r="AS138"/>
      <c r="AT138"/>
      <c r="AU138"/>
      <c r="AV138"/>
      <c r="AW138"/>
      <c r="AX138"/>
      <c r="AY138"/>
      <c r="AZ138"/>
      <c r="BA138"/>
      <c r="BB138"/>
      <c r="BC138"/>
      <c r="BD138"/>
      <c r="BE138"/>
      <c r="BF138"/>
      <c r="BG138"/>
      <c r="BH138"/>
      <c r="BI138"/>
      <c r="BJ138"/>
      <c r="BK138"/>
      <c r="BL138"/>
      <c r="BM138"/>
      <c r="BN138"/>
      <c r="BO138"/>
      <c r="BP138"/>
      <c r="BQ138"/>
      <c r="BR138"/>
      <c r="BS138"/>
      <c r="BT138"/>
      <c r="BU138"/>
      <c r="BV138"/>
      <c r="BW138"/>
      <c r="BX138"/>
      <c r="BY138"/>
      <c r="BZ138"/>
      <c r="CA138"/>
      <c r="CB138"/>
      <c r="CC138"/>
      <c r="CD138"/>
      <c r="CE138"/>
      <c r="CF138"/>
      <c r="CG138"/>
      <c r="CH138"/>
      <c r="CI138"/>
      <c r="CJ138"/>
      <c r="CK138"/>
      <c r="CL138"/>
      <c r="CM138"/>
      <c r="CN138"/>
      <c r="CO138"/>
      <c r="CP138"/>
      <c r="CQ138"/>
      <c r="CR138"/>
      <c r="CS138"/>
      <c r="CT138"/>
      <c r="CU138"/>
      <c r="CV138"/>
      <c r="CW138"/>
      <c r="CX138"/>
      <c r="CY138"/>
      <c r="CZ138"/>
      <c r="DA138"/>
      <c r="DB138"/>
      <c r="DC138"/>
      <c r="DD138"/>
      <c r="DE138"/>
      <c r="DF138"/>
      <c r="DG138"/>
      <c r="DH138"/>
      <c r="DI138"/>
      <c r="DJ138"/>
      <c r="DK138"/>
      <c r="DL138"/>
      <c r="DM138"/>
      <c r="DN138"/>
      <c r="DO138"/>
      <c r="DP138"/>
      <c r="DQ138"/>
      <c r="DR138"/>
      <c r="DS138"/>
      <c r="DT138"/>
      <c r="DU138"/>
      <c r="DV138"/>
      <c r="DW138"/>
      <c r="DX138"/>
      <c r="DY138"/>
      <c r="DZ138"/>
      <c r="EA138"/>
      <c r="EB138"/>
      <c r="EC138"/>
      <c r="ED138"/>
      <c r="EE138"/>
      <c r="EF138"/>
      <c r="EG138"/>
      <c r="EH138"/>
      <c r="EI138"/>
      <c r="EJ138"/>
      <c r="EK138"/>
      <c r="EL138"/>
      <c r="EM138"/>
      <c r="EN138"/>
      <c r="EO138"/>
      <c r="EP138"/>
      <c r="EQ138"/>
      <c r="ER138"/>
      <c r="ES138"/>
      <c r="ET138"/>
      <c r="EU138"/>
      <c r="EV138"/>
      <c r="EW138"/>
      <c r="EX138"/>
      <c r="EY138"/>
      <c r="EZ138"/>
      <c r="FA138"/>
      <c r="FB138"/>
      <c r="FC138"/>
      <c r="FD138"/>
      <c r="FE138"/>
      <c r="FF138"/>
      <c r="FG138"/>
      <c r="FH138"/>
      <c r="FI138"/>
      <c r="FJ138"/>
      <c r="FK138"/>
      <c r="FL138"/>
      <c r="FM138"/>
      <c r="FN138"/>
      <c r="FO138"/>
      <c r="FP138"/>
      <c r="FQ138"/>
      <c r="FR138"/>
      <c r="FS138"/>
      <c r="FT138"/>
      <c r="FU138"/>
      <c r="FV138"/>
      <c r="FW138"/>
      <c r="FX138"/>
      <c r="FY138"/>
      <c r="FZ138"/>
      <c r="GA138"/>
      <c r="GB138"/>
      <c r="GC138"/>
      <c r="GD138"/>
      <c r="GE138"/>
      <c r="GF138"/>
      <c r="GG138"/>
      <c r="GH138"/>
      <c r="GI138"/>
      <c r="GJ138"/>
      <c r="GK138"/>
      <c r="GL138"/>
      <c r="GM138"/>
      <c r="GN138"/>
      <c r="GO138"/>
      <c r="GP138"/>
      <c r="GQ138"/>
      <c r="GR138"/>
      <c r="GS138"/>
      <c r="GT138"/>
      <c r="GU138"/>
      <c r="GV138"/>
      <c r="GW138"/>
      <c r="GX138"/>
      <c r="GY138"/>
      <c r="GZ138"/>
      <c r="HA138"/>
      <c r="HB138"/>
      <c r="HC138"/>
      <c r="HD138"/>
      <c r="HE138"/>
      <c r="HF138"/>
      <c r="HG138"/>
      <c r="HH138"/>
      <c r="HI138"/>
      <c r="HJ138"/>
      <c r="HK138"/>
      <c r="HL138"/>
      <c r="HM138"/>
      <c r="HN138"/>
      <c r="HO138"/>
      <c r="HP138"/>
      <c r="HQ138"/>
    </row>
    <row r="139" ht="15">
      <c r="A139" s="12"/>
      <c r="B139" s="19" t="s">
        <v>41</v>
      </c>
      <c r="C139" s="20"/>
      <c r="D139" s="13"/>
      <c r="E139" s="13"/>
      <c r="F139" s="13"/>
      <c r="G139" s="14"/>
      <c r="H139" s="14"/>
      <c r="I139" s="14"/>
      <c r="J139" s="14"/>
      <c r="K139" s="15"/>
      <c r="L139" s="15"/>
      <c r="M139" s="15"/>
      <c r="N139" s="15"/>
      <c r="O139"/>
      <c r="P139"/>
      <c r="Q139"/>
      <c r="R139"/>
      <c r="S139"/>
      <c r="T139"/>
      <c r="U139"/>
      <c r="V139"/>
      <c r="W139"/>
      <c r="X139"/>
      <c r="Y139"/>
      <c r="Z139"/>
      <c r="AA139"/>
      <c r="AB139"/>
      <c r="AC139"/>
      <c r="AD139"/>
      <c r="AE139"/>
      <c r="AF139"/>
      <c r="AG139"/>
      <c r="AH139"/>
      <c r="AI139"/>
      <c r="AJ139"/>
      <c r="AK139"/>
      <c r="AL139"/>
      <c r="AM139"/>
      <c r="AN139"/>
      <c r="AO139"/>
      <c r="AP139"/>
      <c r="AQ139"/>
      <c r="AR139"/>
      <c r="AS139"/>
      <c r="AT139"/>
      <c r="AU139"/>
      <c r="AV139"/>
      <c r="AW139"/>
      <c r="AX139"/>
      <c r="AY139"/>
      <c r="AZ139"/>
      <c r="BA139"/>
      <c r="BB139"/>
      <c r="BC139"/>
      <c r="BD139"/>
      <c r="BE139"/>
      <c r="BF139"/>
      <c r="BG139"/>
      <c r="BH139"/>
      <c r="BI139"/>
      <c r="BJ139"/>
      <c r="BK139"/>
      <c r="BL139"/>
      <c r="BM139"/>
      <c r="BN139"/>
      <c r="BO139"/>
      <c r="BP139"/>
      <c r="BQ139"/>
      <c r="BR139"/>
      <c r="BS139"/>
      <c r="BT139"/>
      <c r="BU139"/>
      <c r="BV139"/>
      <c r="BW139"/>
      <c r="BX139"/>
      <c r="BY139"/>
      <c r="BZ139"/>
      <c r="CA139"/>
      <c r="CB139"/>
      <c r="CC139"/>
      <c r="CD139"/>
      <c r="CE139"/>
      <c r="CF139"/>
      <c r="CG139"/>
      <c r="CH139"/>
      <c r="CI139"/>
      <c r="CJ139"/>
      <c r="CK139"/>
      <c r="CL139"/>
      <c r="CM139"/>
      <c r="CN139"/>
      <c r="CO139"/>
      <c r="CP139"/>
      <c r="CQ139"/>
      <c r="CR139"/>
      <c r="CS139"/>
      <c r="CT139"/>
      <c r="CU139"/>
      <c r="CV139"/>
      <c r="CW139"/>
      <c r="CX139"/>
      <c r="CY139"/>
      <c r="CZ139"/>
      <c r="DA139"/>
      <c r="DB139"/>
      <c r="DC139"/>
      <c r="DD139"/>
      <c r="DE139"/>
      <c r="DF139"/>
      <c r="DG139"/>
      <c r="DH139"/>
      <c r="DI139"/>
      <c r="DJ139"/>
      <c r="DK139"/>
      <c r="DL139"/>
      <c r="DM139"/>
      <c r="DN139"/>
      <c r="DO139"/>
      <c r="DP139"/>
      <c r="DQ139"/>
      <c r="DR139"/>
      <c r="DS139"/>
      <c r="DT139"/>
      <c r="DU139"/>
      <c r="DV139"/>
      <c r="DW139"/>
      <c r="DX139"/>
      <c r="DY139"/>
      <c r="DZ139"/>
      <c r="EA139"/>
      <c r="EB139"/>
      <c r="EC139"/>
      <c r="ED139"/>
      <c r="EE139"/>
      <c r="EF139"/>
      <c r="EG139"/>
      <c r="EH139"/>
      <c r="EI139"/>
      <c r="EJ139"/>
      <c r="EK139"/>
      <c r="EL139"/>
      <c r="EM139"/>
      <c r="EN139"/>
      <c r="EO139"/>
      <c r="EP139"/>
      <c r="EQ139"/>
      <c r="ER139"/>
      <c r="ES139"/>
      <c r="ET139"/>
      <c r="EU139"/>
      <c r="EV139"/>
      <c r="EW139"/>
      <c r="EX139"/>
      <c r="EY139"/>
      <c r="EZ139"/>
      <c r="FA139"/>
      <c r="FB139"/>
      <c r="FC139"/>
      <c r="FD139"/>
      <c r="FE139"/>
      <c r="FF139"/>
      <c r="FG139"/>
      <c r="FH139"/>
      <c r="FI139"/>
      <c r="FJ139"/>
      <c r="FK139"/>
      <c r="FL139"/>
      <c r="FM139"/>
      <c r="FN139"/>
      <c r="FO139"/>
      <c r="FP139"/>
      <c r="FQ139"/>
      <c r="FR139"/>
      <c r="FS139"/>
      <c r="FT139"/>
      <c r="FU139"/>
      <c r="FV139"/>
      <c r="FW139"/>
      <c r="FX139"/>
      <c r="FY139"/>
      <c r="FZ139"/>
      <c r="GA139"/>
      <c r="GB139"/>
      <c r="GC139"/>
      <c r="GD139"/>
      <c r="GE139"/>
      <c r="GF139"/>
      <c r="GG139"/>
      <c r="GH139"/>
      <c r="GI139"/>
      <c r="GJ139"/>
      <c r="GK139"/>
      <c r="GL139"/>
      <c r="GM139"/>
      <c r="GN139"/>
      <c r="GO139"/>
      <c r="GP139"/>
      <c r="GQ139"/>
      <c r="GR139"/>
      <c r="GS139"/>
      <c r="GT139"/>
      <c r="GU139"/>
      <c r="GV139"/>
      <c r="GW139"/>
      <c r="GX139"/>
      <c r="GY139"/>
      <c r="GZ139"/>
      <c r="HA139"/>
      <c r="HB139"/>
      <c r="HC139"/>
      <c r="HD139"/>
      <c r="HE139"/>
      <c r="HF139"/>
      <c r="HG139"/>
      <c r="HH139"/>
      <c r="HI139"/>
      <c r="HJ139"/>
      <c r="HK139"/>
      <c r="HL139"/>
      <c r="HM139"/>
      <c r="HN139"/>
      <c r="HO139"/>
      <c r="HP139"/>
      <c r="HQ139"/>
    </row>
    <row r="140" ht="15">
      <c r="A140" s="12">
        <v>14</v>
      </c>
      <c r="B140" s="36" t="s">
        <v>53</v>
      </c>
      <c r="C140" s="20" t="s">
        <v>54</v>
      </c>
      <c r="D140" s="13">
        <v>0.10000000000000001</v>
      </c>
      <c r="E140" s="13">
        <v>7.2999999999999998</v>
      </c>
      <c r="F140" s="13">
        <v>0.10000000000000001</v>
      </c>
      <c r="G140" s="14">
        <v>66</v>
      </c>
      <c r="H140" s="14">
        <v>2</v>
      </c>
      <c r="I140" s="14">
        <v>0</v>
      </c>
      <c r="J140" s="14">
        <v>3</v>
      </c>
      <c r="K140" s="15">
        <v>0</v>
      </c>
      <c r="L140" s="15">
        <v>0</v>
      </c>
      <c r="M140" s="15">
        <v>0</v>
      </c>
      <c r="N140" s="15">
        <v>0.040000000000000001</v>
      </c>
      <c r="O140"/>
      <c r="P140"/>
      <c r="Q140"/>
      <c r="R140"/>
      <c r="S140"/>
      <c r="T140"/>
      <c r="U140"/>
      <c r="V140"/>
      <c r="W140"/>
      <c r="X140"/>
      <c r="Y140"/>
      <c r="Z140"/>
      <c r="AA140"/>
      <c r="AB140"/>
      <c r="AC140"/>
      <c r="AD140"/>
      <c r="AE140"/>
      <c r="AF140"/>
      <c r="AG140"/>
      <c r="AH140"/>
      <c r="AI140"/>
      <c r="AJ140"/>
      <c r="AK140"/>
      <c r="AL140"/>
      <c r="AM140"/>
      <c r="AN140"/>
      <c r="AO140"/>
      <c r="AP140"/>
      <c r="AQ140"/>
      <c r="AR140"/>
      <c r="AS140"/>
      <c r="AT140"/>
      <c r="AU140"/>
      <c r="AV140"/>
      <c r="AW140"/>
      <c r="AX140"/>
      <c r="AY140"/>
      <c r="AZ140"/>
      <c r="BA140"/>
      <c r="BB140"/>
      <c r="BC140"/>
      <c r="BD140"/>
      <c r="BE140"/>
      <c r="BF140"/>
      <c r="BG140"/>
      <c r="BH140"/>
      <c r="BI140"/>
      <c r="BJ140"/>
      <c r="BK140"/>
      <c r="BL140"/>
      <c r="BM140"/>
      <c r="BN140"/>
      <c r="BO140"/>
      <c r="BP140"/>
      <c r="BQ140"/>
      <c r="BR140"/>
      <c r="BS140"/>
      <c r="BT140"/>
      <c r="BU140"/>
      <c r="BV140"/>
      <c r="BW140"/>
      <c r="BX140"/>
      <c r="BY140"/>
      <c r="BZ140"/>
      <c r="CA140"/>
      <c r="CB140"/>
      <c r="CC140"/>
      <c r="CD140"/>
      <c r="CE140"/>
      <c r="CF140"/>
      <c r="CG140"/>
      <c r="CH140"/>
      <c r="CI140"/>
      <c r="CJ140"/>
      <c r="CK140"/>
      <c r="CL140"/>
      <c r="CM140"/>
      <c r="CN140"/>
      <c r="CO140"/>
      <c r="CP140"/>
      <c r="CQ140"/>
      <c r="CR140"/>
      <c r="CS140"/>
      <c r="CT140"/>
      <c r="CU140"/>
      <c r="CV140"/>
      <c r="CW140"/>
      <c r="CX140"/>
      <c r="CY140"/>
      <c r="CZ140"/>
      <c r="DA140"/>
      <c r="DB140"/>
      <c r="DC140"/>
      <c r="DD140"/>
      <c r="DE140"/>
      <c r="DF140"/>
      <c r="DG140"/>
      <c r="DH140"/>
      <c r="DI140"/>
      <c r="DJ140"/>
      <c r="DK140"/>
      <c r="DL140"/>
      <c r="DM140"/>
      <c r="DN140"/>
      <c r="DO140"/>
      <c r="DP140"/>
      <c r="DQ140"/>
      <c r="DR140"/>
      <c r="DS140"/>
      <c r="DT140"/>
      <c r="DU140"/>
      <c r="DV140"/>
      <c r="DW140"/>
      <c r="DX140"/>
      <c r="DY140"/>
      <c r="DZ140"/>
      <c r="EA140"/>
      <c r="EB140"/>
      <c r="EC140"/>
      <c r="ED140"/>
      <c r="EE140"/>
      <c r="EF140"/>
      <c r="EG140"/>
      <c r="EH140"/>
      <c r="EI140"/>
      <c r="EJ140"/>
      <c r="EK140"/>
      <c r="EL140"/>
      <c r="EM140"/>
      <c r="EN140"/>
      <c r="EO140"/>
      <c r="EP140"/>
      <c r="EQ140"/>
      <c r="ER140"/>
      <c r="ES140"/>
      <c r="ET140"/>
      <c r="EU140"/>
      <c r="EV140"/>
      <c r="EW140"/>
      <c r="EX140"/>
      <c r="EY140"/>
      <c r="EZ140"/>
      <c r="FA140"/>
      <c r="FB140"/>
      <c r="FC140"/>
      <c r="FD140"/>
      <c r="FE140"/>
      <c r="FF140"/>
      <c r="FG140"/>
      <c r="FH140"/>
      <c r="FI140"/>
      <c r="FJ140"/>
      <c r="FK140"/>
      <c r="FL140"/>
      <c r="FM140"/>
      <c r="FN140"/>
      <c r="FO140"/>
      <c r="FP140"/>
      <c r="FQ140"/>
      <c r="FR140"/>
      <c r="FS140"/>
      <c r="FT140"/>
      <c r="FU140"/>
      <c r="FV140"/>
      <c r="FW140"/>
      <c r="FX140"/>
      <c r="FY140"/>
      <c r="FZ140"/>
      <c r="GA140"/>
      <c r="GB140"/>
      <c r="GC140"/>
      <c r="GD140"/>
      <c r="GE140"/>
      <c r="GF140"/>
      <c r="GG140"/>
      <c r="GH140"/>
      <c r="GI140"/>
      <c r="GJ140"/>
      <c r="GK140"/>
      <c r="GL140"/>
      <c r="GM140"/>
      <c r="GN140"/>
      <c r="GO140"/>
      <c r="GP140"/>
      <c r="GQ140"/>
      <c r="GR140"/>
      <c r="GS140"/>
      <c r="GT140"/>
      <c r="GU140"/>
      <c r="GV140"/>
      <c r="GW140"/>
      <c r="GX140"/>
      <c r="GY140"/>
      <c r="GZ140"/>
      <c r="HA140"/>
      <c r="HB140"/>
      <c r="HC140"/>
      <c r="HD140"/>
      <c r="HE140"/>
      <c r="HF140"/>
      <c r="HG140"/>
      <c r="HH140"/>
      <c r="HI140"/>
      <c r="HJ140"/>
      <c r="HK140"/>
      <c r="HL140"/>
      <c r="HM140"/>
      <c r="HN140"/>
      <c r="HO140"/>
      <c r="HP140"/>
      <c r="HQ140"/>
    </row>
    <row r="141" ht="15">
      <c r="A141" s="12" t="s">
        <v>138</v>
      </c>
      <c r="B141" s="41" t="s">
        <v>153</v>
      </c>
      <c r="C141" s="40">
        <v>200</v>
      </c>
      <c r="D141" s="24">
        <v>10.5</v>
      </c>
      <c r="E141" s="24">
        <v>9.9000000000000004</v>
      </c>
      <c r="F141" s="24">
        <v>18.800000000000001</v>
      </c>
      <c r="G141" s="25">
        <v>207</v>
      </c>
      <c r="H141" s="25">
        <v>18</v>
      </c>
      <c r="I141" s="25">
        <v>30</v>
      </c>
      <c r="J141" s="25">
        <v>81</v>
      </c>
      <c r="K141" s="21">
        <v>1.3</v>
      </c>
      <c r="L141" s="21">
        <v>0.29999999999999999</v>
      </c>
      <c r="M141" s="21">
        <v>8.3000000000000007</v>
      </c>
      <c r="N141" s="21">
        <v>0</v>
      </c>
      <c r="O141"/>
      <c r="P141"/>
      <c r="Q141"/>
      <c r="R141"/>
      <c r="S141"/>
      <c r="T141"/>
      <c r="U141"/>
      <c r="V141"/>
      <c r="W141"/>
      <c r="X141"/>
      <c r="Y141"/>
      <c r="Z141"/>
      <c r="AA141"/>
      <c r="AB141"/>
      <c r="AC141"/>
      <c r="AD141"/>
      <c r="AE141"/>
      <c r="AF141"/>
      <c r="AG141"/>
      <c r="AH141"/>
      <c r="AI141"/>
      <c r="AJ141"/>
      <c r="AK141"/>
      <c r="AL141"/>
      <c r="AM141"/>
      <c r="AN141"/>
      <c r="AO141"/>
      <c r="AP141"/>
      <c r="AQ141"/>
      <c r="AR141"/>
      <c r="AS141"/>
      <c r="AT141"/>
      <c r="AU141"/>
      <c r="AV141"/>
      <c r="AW141"/>
      <c r="AX141"/>
      <c r="AY141"/>
      <c r="AZ141"/>
      <c r="BA141"/>
      <c r="BB141"/>
      <c r="BC141"/>
      <c r="BD141"/>
      <c r="BE141"/>
      <c r="BF141"/>
      <c r="BG141"/>
      <c r="BH141"/>
      <c r="BI141"/>
      <c r="BJ141"/>
      <c r="BK141"/>
      <c r="BL141"/>
      <c r="BM141"/>
      <c r="BN141"/>
      <c r="BO141"/>
      <c r="BP141"/>
      <c r="BQ141"/>
      <c r="BR141"/>
      <c r="BS141"/>
      <c r="BT141"/>
      <c r="BU141"/>
      <c r="BV141"/>
      <c r="BW141"/>
      <c r="BX141"/>
      <c r="BY141"/>
      <c r="BZ141"/>
      <c r="CA141"/>
      <c r="CB141"/>
      <c r="CC141"/>
      <c r="CD141"/>
      <c r="CE141"/>
      <c r="CF141"/>
      <c r="CG141"/>
      <c r="CH141"/>
      <c r="CI141"/>
      <c r="CJ141"/>
      <c r="CK141"/>
      <c r="CL141"/>
      <c r="CM141"/>
      <c r="CN141"/>
      <c r="CO141"/>
      <c r="CP141"/>
      <c r="CQ141"/>
      <c r="CR141"/>
      <c r="CS141"/>
      <c r="CT141"/>
      <c r="CU141"/>
      <c r="CV141"/>
      <c r="CW141"/>
      <c r="CX141"/>
      <c r="CY141"/>
      <c r="CZ141"/>
      <c r="DA141"/>
      <c r="DB141"/>
      <c r="DC141"/>
      <c r="DD141"/>
      <c r="DE141"/>
      <c r="DF141"/>
      <c r="DG141"/>
      <c r="DH141"/>
      <c r="DI141"/>
      <c r="DJ141"/>
      <c r="DK141"/>
      <c r="DL141"/>
      <c r="DM141"/>
      <c r="DN141"/>
      <c r="DO141"/>
      <c r="DP141"/>
      <c r="DQ141"/>
      <c r="DR141"/>
      <c r="DS141"/>
      <c r="DT141"/>
      <c r="DU141"/>
      <c r="DV141"/>
      <c r="DW141"/>
      <c r="DX141"/>
      <c r="DY141"/>
      <c r="DZ141"/>
      <c r="EA141"/>
      <c r="EB141"/>
      <c r="EC141"/>
      <c r="ED141"/>
      <c r="EE141"/>
      <c r="EF141"/>
      <c r="EG141"/>
      <c r="EH141"/>
      <c r="EI141"/>
      <c r="EJ141"/>
      <c r="EK141"/>
      <c r="EL141"/>
      <c r="EM141"/>
      <c r="EN141"/>
      <c r="EO141"/>
      <c r="EP141"/>
      <c r="EQ141"/>
      <c r="ER141"/>
      <c r="ES141"/>
      <c r="ET141"/>
      <c r="EU141"/>
      <c r="EV141"/>
      <c r="EW141"/>
      <c r="EX141"/>
      <c r="EY141"/>
      <c r="EZ141"/>
      <c r="FA141"/>
      <c r="FB141"/>
      <c r="FC141"/>
      <c r="FD141"/>
      <c r="FE141"/>
      <c r="FF141"/>
      <c r="FG141"/>
      <c r="FH141"/>
      <c r="FI141"/>
      <c r="FJ141"/>
      <c r="FK141"/>
      <c r="FL141"/>
      <c r="FM141"/>
      <c r="FN141"/>
      <c r="FO141"/>
      <c r="FP141"/>
      <c r="FQ141"/>
      <c r="FR141"/>
      <c r="FS141"/>
      <c r="FT141"/>
      <c r="FU141"/>
      <c r="FV141"/>
      <c r="FW141"/>
      <c r="FX141"/>
      <c r="FY141"/>
      <c r="FZ141"/>
      <c r="GA141"/>
      <c r="GB141"/>
      <c r="GC141"/>
      <c r="GD141"/>
      <c r="GE141"/>
      <c r="GF141"/>
      <c r="GG141"/>
      <c r="GH141"/>
      <c r="GI141"/>
      <c r="GJ141"/>
      <c r="GK141"/>
      <c r="GL141"/>
      <c r="GM141"/>
      <c r="GN141"/>
      <c r="GO141"/>
      <c r="GP141"/>
      <c r="GQ141"/>
      <c r="GR141"/>
      <c r="GS141"/>
      <c r="GT141"/>
      <c r="GU141"/>
      <c r="GV141"/>
      <c r="GW141"/>
      <c r="GX141"/>
      <c r="GY141"/>
      <c r="GZ141"/>
      <c r="HA141"/>
      <c r="HB141"/>
      <c r="HC141"/>
      <c r="HD141"/>
      <c r="HE141"/>
      <c r="HF141"/>
      <c r="HG141"/>
      <c r="HH141"/>
      <c r="HI141"/>
      <c r="HJ141"/>
      <c r="HK141"/>
      <c r="HL141"/>
      <c r="HM141"/>
      <c r="HN141"/>
      <c r="HO141"/>
      <c r="HP141"/>
      <c r="HQ141"/>
    </row>
    <row r="142" ht="15">
      <c r="A142" s="12" t="s">
        <v>136</v>
      </c>
      <c r="B142" s="41" t="s">
        <v>137</v>
      </c>
      <c r="C142" s="40">
        <v>60</v>
      </c>
      <c r="D142" s="24">
        <v>0.90000000000000002</v>
      </c>
      <c r="E142" s="24">
        <v>3</v>
      </c>
      <c r="F142" s="24">
        <v>6.7999999999999998</v>
      </c>
      <c r="G142" s="25">
        <v>59</v>
      </c>
      <c r="H142" s="25">
        <v>26</v>
      </c>
      <c r="I142" s="25">
        <v>8.5</v>
      </c>
      <c r="J142" s="25">
        <v>16.5</v>
      </c>
      <c r="K142" s="21">
        <v>0.29999999999999999</v>
      </c>
      <c r="L142" s="21">
        <v>0.01</v>
      </c>
      <c r="M142" s="21">
        <v>16</v>
      </c>
      <c r="N142" s="21">
        <v>0</v>
      </c>
      <c r="O142"/>
      <c r="P142"/>
      <c r="Q142"/>
      <c r="R142"/>
      <c r="S142"/>
      <c r="T142"/>
      <c r="U142"/>
      <c r="V142"/>
      <c r="W142"/>
      <c r="X142"/>
      <c r="Y142"/>
      <c r="Z142"/>
      <c r="AA142"/>
      <c r="AB142"/>
      <c r="AC142"/>
      <c r="AD142"/>
      <c r="AE142"/>
      <c r="AF142"/>
      <c r="AG142"/>
      <c r="AH142"/>
      <c r="AI142"/>
      <c r="AJ142"/>
      <c r="AK142"/>
      <c r="AL142"/>
      <c r="AM142"/>
      <c r="AN142"/>
      <c r="AO142"/>
      <c r="AP142"/>
      <c r="AQ142"/>
      <c r="AR142"/>
      <c r="AS142"/>
      <c r="AT142"/>
      <c r="AU142"/>
      <c r="AV142"/>
      <c r="AW142"/>
      <c r="AX142"/>
      <c r="AY142"/>
      <c r="AZ142"/>
      <c r="BA142"/>
      <c r="BB142"/>
      <c r="BC142"/>
      <c r="BD142"/>
      <c r="BE142"/>
      <c r="BF142"/>
      <c r="BG142"/>
      <c r="BH142"/>
      <c r="BI142"/>
      <c r="BJ142"/>
      <c r="BK142"/>
      <c r="BL142"/>
      <c r="BM142"/>
      <c r="BN142"/>
      <c r="BO142"/>
      <c r="BP142"/>
      <c r="BQ142"/>
      <c r="BR142"/>
      <c r="BS142"/>
      <c r="BT142"/>
      <c r="BU142"/>
      <c r="BV142"/>
      <c r="BW142"/>
      <c r="BX142"/>
      <c r="BY142"/>
      <c r="BZ142"/>
      <c r="CA142"/>
      <c r="CB142"/>
      <c r="CC142"/>
      <c r="CD142"/>
      <c r="CE142"/>
      <c r="CF142"/>
      <c r="CG142"/>
      <c r="CH142"/>
      <c r="CI142"/>
      <c r="CJ142"/>
      <c r="CK142"/>
      <c r="CL142"/>
      <c r="CM142"/>
      <c r="CN142"/>
      <c r="CO142"/>
      <c r="CP142"/>
      <c r="CQ142"/>
      <c r="CR142"/>
      <c r="CS142"/>
      <c r="CT142"/>
      <c r="CU142"/>
      <c r="CV142"/>
      <c r="CW142"/>
      <c r="CX142"/>
      <c r="CY142"/>
      <c r="CZ142"/>
      <c r="DA142"/>
      <c r="DB142"/>
      <c r="DC142"/>
      <c r="DD142"/>
      <c r="DE142"/>
      <c r="DF142"/>
      <c r="DG142"/>
      <c r="DH142"/>
      <c r="DI142"/>
      <c r="DJ142"/>
      <c r="DK142"/>
      <c r="DL142"/>
      <c r="DM142"/>
      <c r="DN142"/>
      <c r="DO142"/>
      <c r="DP142"/>
      <c r="DQ142"/>
      <c r="DR142"/>
      <c r="DS142"/>
      <c r="DT142"/>
      <c r="DU142"/>
      <c r="DV142"/>
      <c r="DW142"/>
      <c r="DX142"/>
      <c r="DY142"/>
      <c r="DZ142"/>
      <c r="EA142"/>
      <c r="EB142"/>
      <c r="EC142"/>
      <c r="ED142"/>
      <c r="EE142"/>
      <c r="EF142"/>
      <c r="EG142"/>
      <c r="EH142"/>
      <c r="EI142"/>
      <c r="EJ142"/>
      <c r="EK142"/>
      <c r="EL142"/>
      <c r="EM142"/>
      <c r="EN142"/>
      <c r="EO142"/>
      <c r="EP142"/>
      <c r="EQ142"/>
      <c r="ER142"/>
      <c r="ES142"/>
      <c r="ET142"/>
      <c r="EU142"/>
      <c r="EV142"/>
      <c r="EW142"/>
      <c r="EX142"/>
      <c r="EY142"/>
      <c r="EZ142"/>
      <c r="FA142"/>
      <c r="FB142"/>
      <c r="FC142"/>
      <c r="FD142"/>
      <c r="FE142"/>
      <c r="FF142"/>
      <c r="FG142"/>
      <c r="FH142"/>
      <c r="FI142"/>
      <c r="FJ142"/>
      <c r="FK142"/>
      <c r="FL142"/>
      <c r="FM142"/>
      <c r="FN142"/>
      <c r="FO142"/>
      <c r="FP142"/>
      <c r="FQ142"/>
      <c r="FR142"/>
      <c r="FS142"/>
      <c r="FT142"/>
      <c r="FU142"/>
      <c r="FV142"/>
      <c r="FW142"/>
      <c r="FX142"/>
      <c r="FY142"/>
      <c r="FZ142"/>
      <c r="GA142"/>
      <c r="GB142"/>
      <c r="GC142"/>
      <c r="GD142"/>
      <c r="GE142"/>
      <c r="GF142"/>
      <c r="GG142"/>
      <c r="GH142"/>
      <c r="GI142"/>
      <c r="GJ142"/>
      <c r="GK142"/>
      <c r="GL142"/>
      <c r="GM142"/>
      <c r="GN142"/>
      <c r="GO142"/>
      <c r="GP142"/>
      <c r="GQ142"/>
      <c r="GR142"/>
      <c r="GS142"/>
      <c r="GT142"/>
      <c r="GU142"/>
      <c r="GV142"/>
      <c r="GW142"/>
      <c r="GX142"/>
      <c r="GY142"/>
      <c r="GZ142"/>
      <c r="HA142"/>
      <c r="HB142"/>
      <c r="HC142"/>
      <c r="HD142"/>
      <c r="HE142"/>
      <c r="HF142"/>
      <c r="HG142"/>
      <c r="HH142"/>
      <c r="HI142"/>
      <c r="HJ142"/>
      <c r="HK142"/>
      <c r="HL142"/>
      <c r="HM142"/>
      <c r="HN142"/>
      <c r="HO142"/>
      <c r="HP142"/>
      <c r="HQ142"/>
    </row>
    <row r="143" ht="15">
      <c r="A143" s="53">
        <v>377</v>
      </c>
      <c r="B143" s="54" t="s">
        <v>22</v>
      </c>
      <c r="C143" s="55" t="s">
        <v>23</v>
      </c>
      <c r="D143" s="56">
        <v>0.30000000000000004</v>
      </c>
      <c r="E143" s="56">
        <v>0.10000000000000001</v>
      </c>
      <c r="F143" s="56">
        <v>10.300000000000001</v>
      </c>
      <c r="G143" s="57">
        <v>43</v>
      </c>
      <c r="H143" s="57">
        <v>8</v>
      </c>
      <c r="I143" s="57">
        <v>5</v>
      </c>
      <c r="J143" s="57">
        <v>10</v>
      </c>
      <c r="K143" s="58">
        <v>0.89000000000000001</v>
      </c>
      <c r="L143" s="58">
        <v>0</v>
      </c>
      <c r="M143" s="58">
        <v>2.8999999999999999</v>
      </c>
      <c r="N143" s="58">
        <v>0</v>
      </c>
      <c r="O143"/>
      <c r="P143"/>
      <c r="Q143"/>
      <c r="R143"/>
      <c r="S143"/>
      <c r="T143"/>
      <c r="U143"/>
      <c r="V143"/>
      <c r="W143"/>
      <c r="X143"/>
      <c r="Y143"/>
      <c r="Z143"/>
      <c r="AA143"/>
      <c r="AB143"/>
      <c r="AC143"/>
      <c r="AD143"/>
      <c r="AE143"/>
      <c r="AF143"/>
      <c r="AG143"/>
      <c r="AH143"/>
      <c r="AI143"/>
      <c r="AJ143"/>
      <c r="AK143"/>
      <c r="AL143"/>
      <c r="AM143"/>
      <c r="AN143"/>
      <c r="AO143"/>
      <c r="AP143"/>
      <c r="AQ143"/>
      <c r="AR143"/>
      <c r="AS143"/>
      <c r="AT143"/>
      <c r="AU143"/>
      <c r="AV143"/>
      <c r="AW143"/>
      <c r="AX143"/>
      <c r="AY143"/>
      <c r="AZ143"/>
      <c r="BA143"/>
      <c r="BB143"/>
      <c r="BC143"/>
      <c r="BD143"/>
      <c r="BE143"/>
      <c r="BF143"/>
      <c r="BG143"/>
      <c r="BH143"/>
      <c r="BI143"/>
      <c r="BJ143"/>
      <c r="BK143"/>
      <c r="BL143"/>
      <c r="BM143"/>
      <c r="BN143"/>
      <c r="BO143"/>
      <c r="BP143"/>
      <c r="BQ143"/>
      <c r="BR143"/>
      <c r="BS143"/>
      <c r="BT143"/>
      <c r="BU143"/>
      <c r="BV143"/>
      <c r="BW143"/>
      <c r="BX143"/>
      <c r="BY143"/>
      <c r="BZ143"/>
      <c r="CA143"/>
      <c r="CB143"/>
      <c r="CC143"/>
      <c r="CD143"/>
      <c r="CE143"/>
      <c r="CF143"/>
      <c r="CG143"/>
      <c r="CH143"/>
      <c r="CI143"/>
      <c r="CJ143"/>
      <c r="CK143"/>
      <c r="CL143"/>
      <c r="CM143"/>
      <c r="CN143"/>
      <c r="CO143"/>
      <c r="CP143"/>
      <c r="CQ143"/>
      <c r="CR143"/>
      <c r="CS143"/>
      <c r="CT143"/>
      <c r="CU143"/>
      <c r="CV143"/>
      <c r="CW143"/>
      <c r="CX143"/>
      <c r="CY143"/>
      <c r="CZ143"/>
      <c r="DA143"/>
      <c r="DB143"/>
      <c r="DC143"/>
      <c r="DD143"/>
      <c r="DE143"/>
      <c r="DF143"/>
      <c r="DG143"/>
      <c r="DH143"/>
      <c r="DI143"/>
      <c r="DJ143"/>
      <c r="DK143"/>
      <c r="DL143"/>
      <c r="DM143"/>
      <c r="DN143"/>
      <c r="DO143"/>
      <c r="DP143"/>
      <c r="DQ143"/>
      <c r="DR143"/>
      <c r="DS143"/>
      <c r="DT143"/>
      <c r="DU143"/>
      <c r="DV143"/>
      <c r="DW143"/>
      <c r="DX143"/>
      <c r="DY143"/>
      <c r="DZ143"/>
      <c r="EA143"/>
      <c r="EB143"/>
      <c r="EC143"/>
      <c r="ED143"/>
      <c r="EE143"/>
      <c r="EF143"/>
      <c r="EG143"/>
      <c r="EH143"/>
      <c r="EI143"/>
      <c r="EJ143"/>
      <c r="EK143"/>
      <c r="EL143"/>
      <c r="EM143"/>
      <c r="EN143"/>
      <c r="EO143"/>
      <c r="EP143"/>
      <c r="EQ143"/>
      <c r="ER143"/>
      <c r="ES143"/>
      <c r="ET143"/>
      <c r="EU143"/>
      <c r="EV143"/>
      <c r="EW143"/>
      <c r="EX143"/>
      <c r="EY143"/>
      <c r="EZ143"/>
      <c r="FA143"/>
      <c r="FB143"/>
      <c r="FC143"/>
      <c r="FD143"/>
      <c r="FE143"/>
      <c r="FF143"/>
      <c r="FG143"/>
      <c r="FH143"/>
      <c r="FI143"/>
      <c r="FJ143"/>
      <c r="FK143"/>
      <c r="FL143"/>
      <c r="FM143"/>
      <c r="FN143"/>
      <c r="FO143"/>
      <c r="FP143"/>
      <c r="FQ143"/>
      <c r="FR143"/>
      <c r="FS143"/>
      <c r="FT143"/>
      <c r="FU143"/>
      <c r="FV143"/>
      <c r="FW143"/>
      <c r="FX143"/>
      <c r="FY143"/>
      <c r="FZ143"/>
      <c r="GA143"/>
      <c r="GB143"/>
      <c r="GC143"/>
      <c r="GD143"/>
      <c r="GE143"/>
      <c r="GF143"/>
      <c r="GG143"/>
      <c r="GH143"/>
      <c r="GI143"/>
      <c r="GJ143"/>
      <c r="GK143"/>
      <c r="GL143"/>
      <c r="GM143"/>
      <c r="GN143"/>
      <c r="GO143"/>
      <c r="GP143"/>
      <c r="GQ143"/>
      <c r="GR143"/>
      <c r="GS143"/>
      <c r="GT143"/>
      <c r="GU143"/>
      <c r="GV143"/>
      <c r="GW143"/>
      <c r="GX143"/>
      <c r="GY143"/>
      <c r="GZ143"/>
      <c r="HA143"/>
      <c r="HB143"/>
      <c r="HC143"/>
      <c r="HD143"/>
      <c r="HE143"/>
      <c r="HF143"/>
      <c r="HG143"/>
      <c r="HH143"/>
      <c r="HI143"/>
      <c r="HJ143"/>
      <c r="HK143"/>
      <c r="HL143"/>
      <c r="HM143"/>
      <c r="HN143"/>
      <c r="HO143"/>
      <c r="HP143"/>
      <c r="HQ143"/>
    </row>
    <row r="144" ht="15">
      <c r="A144" s="12"/>
      <c r="B144" s="26" t="s">
        <v>74</v>
      </c>
      <c r="C144" s="20" t="s">
        <v>81</v>
      </c>
      <c r="D144" s="13">
        <v>1.3999999999999999</v>
      </c>
      <c r="E144" s="13">
        <v>0.5</v>
      </c>
      <c r="F144" s="13">
        <v>10</v>
      </c>
      <c r="G144" s="14">
        <v>48</v>
      </c>
      <c r="H144" s="14">
        <v>0</v>
      </c>
      <c r="I144" s="14">
        <v>0</v>
      </c>
      <c r="J144" s="14">
        <v>0</v>
      </c>
      <c r="K144" s="15">
        <v>0</v>
      </c>
      <c r="L144" s="15">
        <v>0</v>
      </c>
      <c r="M144" s="15">
        <v>0</v>
      </c>
      <c r="N144" s="15">
        <v>0</v>
      </c>
      <c r="O144"/>
      <c r="P144"/>
      <c r="Q144"/>
      <c r="R144"/>
      <c r="S144"/>
      <c r="T144"/>
      <c r="U144"/>
      <c r="V144"/>
      <c r="W144"/>
      <c r="X144"/>
      <c r="Y144"/>
      <c r="Z144"/>
      <c r="AA144"/>
      <c r="AB144"/>
      <c r="AC144"/>
      <c r="AD144"/>
      <c r="AE144"/>
      <c r="AF144"/>
      <c r="AG144"/>
      <c r="AH144"/>
      <c r="AI144"/>
      <c r="AJ144"/>
      <c r="AK144"/>
      <c r="AL144"/>
      <c r="AM144"/>
      <c r="AN144"/>
      <c r="AO144"/>
      <c r="AP144"/>
      <c r="AQ144"/>
      <c r="AR144"/>
      <c r="AS144"/>
      <c r="AT144"/>
      <c r="AU144"/>
      <c r="AV144"/>
      <c r="AW144"/>
      <c r="AX144"/>
      <c r="AY144"/>
      <c r="AZ144"/>
      <c r="BA144"/>
      <c r="BB144"/>
      <c r="BC144"/>
      <c r="BD144"/>
      <c r="BE144"/>
      <c r="BF144"/>
      <c r="BG144"/>
      <c r="BH144"/>
      <c r="BI144"/>
      <c r="BJ144"/>
      <c r="BK144"/>
      <c r="BL144"/>
      <c r="BM144"/>
      <c r="BN144"/>
      <c r="BO144"/>
      <c r="BP144"/>
      <c r="BQ144"/>
      <c r="BR144"/>
      <c r="BS144"/>
      <c r="BT144"/>
      <c r="BU144"/>
      <c r="BV144"/>
      <c r="BW144"/>
      <c r="BX144"/>
      <c r="BY144"/>
      <c r="BZ144"/>
      <c r="CA144"/>
      <c r="CB144"/>
      <c r="CC144"/>
      <c r="CD144"/>
      <c r="CE144"/>
      <c r="CF144"/>
      <c r="CG144"/>
      <c r="CH144"/>
      <c r="CI144"/>
      <c r="CJ144"/>
      <c r="CK144"/>
      <c r="CL144"/>
      <c r="CM144"/>
      <c r="CN144"/>
      <c r="CO144"/>
      <c r="CP144"/>
      <c r="CQ144"/>
      <c r="CR144"/>
      <c r="CS144"/>
      <c r="CT144"/>
      <c r="CU144"/>
      <c r="CV144"/>
      <c r="CW144"/>
      <c r="CX144"/>
      <c r="CY144"/>
      <c r="CZ144"/>
      <c r="DA144"/>
      <c r="DB144"/>
      <c r="DC144"/>
      <c r="DD144"/>
      <c r="DE144"/>
      <c r="DF144"/>
      <c r="DG144"/>
      <c r="DH144"/>
      <c r="DI144"/>
      <c r="DJ144"/>
      <c r="DK144"/>
      <c r="DL144"/>
      <c r="DM144"/>
      <c r="DN144"/>
      <c r="DO144"/>
      <c r="DP144"/>
      <c r="DQ144"/>
      <c r="DR144"/>
      <c r="DS144"/>
      <c r="DT144"/>
      <c r="DU144"/>
      <c r="DV144"/>
      <c r="DW144"/>
      <c r="DX144"/>
      <c r="DY144"/>
      <c r="DZ144"/>
      <c r="EA144"/>
      <c r="EB144"/>
      <c r="EC144"/>
      <c r="ED144"/>
      <c r="EE144"/>
      <c r="EF144"/>
      <c r="EG144"/>
      <c r="EH144"/>
      <c r="EI144"/>
      <c r="EJ144"/>
      <c r="EK144"/>
      <c r="EL144"/>
      <c r="EM144"/>
      <c r="EN144"/>
      <c r="EO144"/>
      <c r="EP144"/>
      <c r="EQ144"/>
      <c r="ER144"/>
      <c r="ES144"/>
      <c r="ET144"/>
      <c r="EU144"/>
      <c r="EV144"/>
      <c r="EW144"/>
      <c r="EX144"/>
      <c r="EY144"/>
      <c r="EZ144"/>
      <c r="FA144"/>
      <c r="FB144"/>
      <c r="FC144"/>
      <c r="FD144"/>
      <c r="FE144"/>
      <c r="FF144"/>
      <c r="FG144"/>
      <c r="FH144"/>
      <c r="FI144"/>
      <c r="FJ144"/>
      <c r="FK144"/>
      <c r="FL144"/>
      <c r="FM144"/>
      <c r="FN144"/>
      <c r="FO144"/>
      <c r="FP144"/>
      <c r="FQ144"/>
      <c r="FR144"/>
      <c r="FS144"/>
      <c r="FT144"/>
      <c r="FU144"/>
      <c r="FV144"/>
      <c r="FW144"/>
      <c r="FX144"/>
      <c r="FY144"/>
      <c r="FZ144"/>
      <c r="GA144"/>
      <c r="GB144"/>
      <c r="GC144"/>
      <c r="GD144"/>
      <c r="GE144"/>
      <c r="GF144"/>
      <c r="GG144"/>
      <c r="GH144"/>
      <c r="GI144"/>
      <c r="GJ144"/>
      <c r="GK144"/>
      <c r="GL144"/>
      <c r="GM144"/>
      <c r="GN144"/>
      <c r="GO144"/>
      <c r="GP144"/>
      <c r="GQ144"/>
      <c r="GR144"/>
      <c r="GS144"/>
      <c r="GT144"/>
      <c r="GU144"/>
      <c r="GV144"/>
      <c r="GW144"/>
      <c r="GX144"/>
      <c r="GY144"/>
      <c r="GZ144"/>
      <c r="HA144"/>
      <c r="HB144"/>
      <c r="HC144"/>
      <c r="HD144"/>
      <c r="HE144"/>
      <c r="HF144"/>
      <c r="HG144"/>
      <c r="HH144"/>
      <c r="HI144"/>
      <c r="HJ144"/>
      <c r="HK144"/>
      <c r="HL144"/>
      <c r="HM144"/>
      <c r="HN144"/>
      <c r="HO144"/>
      <c r="HP144"/>
      <c r="HQ144"/>
    </row>
    <row r="145" ht="15">
      <c r="A145" s="12"/>
      <c r="B145" s="39" t="s">
        <v>26</v>
      </c>
      <c r="C145" s="30"/>
      <c r="D145" s="31">
        <f t="shared" ref="D145:N145" si="28">SUM(D140:D144)</f>
        <v>13.200000000000001</v>
      </c>
      <c r="E145" s="31">
        <f t="shared" si="28"/>
        <v>20.800000000000001</v>
      </c>
      <c r="F145" s="31">
        <f t="shared" si="28"/>
        <v>46</v>
      </c>
      <c r="G145" s="32">
        <f t="shared" si="28"/>
        <v>423</v>
      </c>
      <c r="H145" s="32">
        <f t="shared" si="28"/>
        <v>54</v>
      </c>
      <c r="I145" s="32">
        <f t="shared" si="28"/>
        <v>43.5</v>
      </c>
      <c r="J145" s="32">
        <f t="shared" si="28"/>
        <v>110.5</v>
      </c>
      <c r="K145" s="33">
        <f t="shared" si="28"/>
        <v>2.4900000000000002</v>
      </c>
      <c r="L145" s="33">
        <f t="shared" si="28"/>
        <v>0.31</v>
      </c>
      <c r="M145" s="33">
        <f t="shared" si="28"/>
        <v>27.199999999999999</v>
      </c>
      <c r="N145" s="33">
        <f t="shared" si="28"/>
        <v>0.040000000000000001</v>
      </c>
      <c r="O145"/>
      <c r="P145"/>
      <c r="Q145"/>
      <c r="R145"/>
      <c r="S145"/>
      <c r="T145"/>
      <c r="U145"/>
      <c r="V145"/>
      <c r="W145"/>
      <c r="X145"/>
      <c r="Y145"/>
      <c r="Z145"/>
      <c r="AA145"/>
      <c r="AB145"/>
      <c r="AC145"/>
      <c r="AD145"/>
      <c r="AE145"/>
      <c r="AF145"/>
      <c r="AG145"/>
      <c r="AH145"/>
      <c r="AI145"/>
      <c r="AJ145"/>
      <c r="AK145"/>
      <c r="AL145"/>
      <c r="AM145"/>
      <c r="AN145"/>
      <c r="AO145"/>
      <c r="AP145"/>
      <c r="AQ145"/>
      <c r="AR145"/>
      <c r="AS145"/>
      <c r="AT145"/>
      <c r="AU145"/>
      <c r="AV145"/>
      <c r="AW145"/>
      <c r="AX145"/>
      <c r="AY145"/>
      <c r="AZ145"/>
      <c r="BA145"/>
      <c r="BB145"/>
      <c r="BC145"/>
      <c r="BD145"/>
      <c r="BE145"/>
      <c r="BF145"/>
      <c r="BG145"/>
      <c r="BH145"/>
      <c r="BI145"/>
      <c r="BJ145"/>
      <c r="BK145"/>
      <c r="BL145"/>
      <c r="BM145"/>
      <c r="BN145"/>
      <c r="BO145"/>
      <c r="BP145"/>
      <c r="BQ145"/>
      <c r="BR145"/>
      <c r="BS145"/>
      <c r="BT145"/>
      <c r="BU145"/>
      <c r="BV145"/>
      <c r="BW145"/>
      <c r="BX145"/>
      <c r="BY145"/>
      <c r="BZ145"/>
      <c r="CA145"/>
      <c r="CB145"/>
      <c r="CC145"/>
      <c r="CD145"/>
      <c r="CE145"/>
      <c r="CF145"/>
      <c r="CG145"/>
      <c r="CH145"/>
      <c r="CI145"/>
      <c r="CJ145"/>
      <c r="CK145"/>
      <c r="CL145"/>
      <c r="CM145"/>
      <c r="CN145"/>
      <c r="CO145"/>
      <c r="CP145"/>
      <c r="CQ145"/>
      <c r="CR145"/>
      <c r="CS145"/>
      <c r="CT145"/>
      <c r="CU145"/>
      <c r="CV145"/>
      <c r="CW145"/>
      <c r="CX145"/>
      <c r="CY145"/>
      <c r="CZ145"/>
      <c r="DA145"/>
      <c r="DB145"/>
      <c r="DC145"/>
      <c r="DD145"/>
      <c r="DE145"/>
      <c r="DF145"/>
      <c r="DG145"/>
      <c r="DH145"/>
      <c r="DI145"/>
      <c r="DJ145"/>
      <c r="DK145"/>
      <c r="DL145"/>
      <c r="DM145"/>
      <c r="DN145"/>
      <c r="DO145"/>
      <c r="DP145"/>
      <c r="DQ145"/>
      <c r="DR145"/>
      <c r="DS145"/>
      <c r="DT145"/>
      <c r="DU145"/>
      <c r="DV145"/>
      <c r="DW145"/>
      <c r="DX145"/>
      <c r="DY145"/>
      <c r="DZ145"/>
      <c r="EA145"/>
      <c r="EB145"/>
      <c r="EC145"/>
      <c r="ED145"/>
      <c r="EE145"/>
      <c r="EF145"/>
      <c r="EG145"/>
      <c r="EH145"/>
      <c r="EI145"/>
      <c r="EJ145"/>
      <c r="EK145"/>
      <c r="EL145"/>
      <c r="EM145"/>
      <c r="EN145"/>
      <c r="EO145"/>
      <c r="EP145"/>
      <c r="EQ145"/>
      <c r="ER145"/>
      <c r="ES145"/>
      <c r="ET145"/>
      <c r="EU145"/>
      <c r="EV145"/>
      <c r="EW145"/>
      <c r="EX145"/>
      <c r="EY145"/>
      <c r="EZ145"/>
      <c r="FA145"/>
      <c r="FB145"/>
      <c r="FC145"/>
      <c r="FD145"/>
      <c r="FE145"/>
      <c r="FF145"/>
      <c r="FG145"/>
      <c r="FH145"/>
      <c r="FI145"/>
      <c r="FJ145"/>
      <c r="FK145"/>
      <c r="FL145"/>
      <c r="FM145"/>
      <c r="FN145"/>
      <c r="FO145"/>
      <c r="FP145"/>
      <c r="FQ145"/>
      <c r="FR145"/>
      <c r="FS145"/>
      <c r="FT145"/>
      <c r="FU145"/>
      <c r="FV145"/>
      <c r="FW145"/>
      <c r="FX145"/>
      <c r="FY145"/>
      <c r="FZ145"/>
      <c r="GA145"/>
      <c r="GB145"/>
      <c r="GC145"/>
      <c r="GD145"/>
      <c r="GE145"/>
      <c r="GF145"/>
      <c r="GG145"/>
      <c r="GH145"/>
      <c r="GI145"/>
      <c r="GJ145"/>
      <c r="GK145"/>
      <c r="GL145"/>
      <c r="GM145"/>
      <c r="GN145"/>
      <c r="GO145"/>
      <c r="GP145"/>
      <c r="GQ145"/>
      <c r="GR145"/>
      <c r="GS145"/>
      <c r="GT145"/>
      <c r="GU145"/>
      <c r="GV145"/>
      <c r="GW145"/>
      <c r="GX145"/>
      <c r="GY145"/>
      <c r="GZ145"/>
      <c r="HA145"/>
      <c r="HB145"/>
      <c r="HC145"/>
      <c r="HD145"/>
      <c r="HE145"/>
      <c r="HF145"/>
      <c r="HG145"/>
      <c r="HH145"/>
      <c r="HI145"/>
      <c r="HJ145"/>
      <c r="HK145"/>
      <c r="HL145"/>
      <c r="HM145"/>
      <c r="HN145"/>
      <c r="HO145"/>
      <c r="HP145"/>
      <c r="HQ145"/>
    </row>
    <row r="146" ht="15">
      <c r="A146" s="12"/>
      <c r="B146" s="19" t="s">
        <v>27</v>
      </c>
      <c r="C146" s="20"/>
      <c r="D146" s="13"/>
      <c r="E146" s="13"/>
      <c r="F146" s="13"/>
      <c r="G146" s="14"/>
      <c r="H146" s="14"/>
      <c r="I146" s="14"/>
      <c r="J146" s="14"/>
      <c r="K146" s="15"/>
      <c r="L146" s="15"/>
      <c r="M146" s="15"/>
      <c r="N146" s="15"/>
      <c r="O146"/>
      <c r="P146"/>
      <c r="Q146"/>
      <c r="R146"/>
      <c r="S146"/>
      <c r="T146"/>
      <c r="U146"/>
      <c r="V146"/>
      <c r="W146"/>
      <c r="X146"/>
      <c r="Y146"/>
      <c r="Z146"/>
      <c r="AA146"/>
      <c r="AB146"/>
      <c r="AC146"/>
      <c r="AD146"/>
      <c r="AE146"/>
      <c r="AF146"/>
      <c r="AG146"/>
      <c r="AH146"/>
      <c r="AI146"/>
      <c r="AJ146"/>
      <c r="AK146"/>
      <c r="AL146"/>
      <c r="AM146"/>
      <c r="AN146"/>
      <c r="AO146"/>
      <c r="AP146"/>
      <c r="AQ146"/>
      <c r="AR146"/>
      <c r="AS146"/>
      <c r="AT146"/>
      <c r="AU146"/>
      <c r="AV146"/>
      <c r="AW146"/>
      <c r="AX146"/>
      <c r="AY146"/>
      <c r="AZ146"/>
      <c r="BA146"/>
      <c r="BB146"/>
      <c r="BC146"/>
      <c r="BD146"/>
      <c r="BE146"/>
      <c r="BF146"/>
      <c r="BG146"/>
      <c r="BH146"/>
      <c r="BI146"/>
      <c r="BJ146"/>
      <c r="BK146"/>
      <c r="BL146"/>
      <c r="BM146"/>
      <c r="BN146"/>
      <c r="BO146"/>
      <c r="BP146"/>
      <c r="BQ146"/>
      <c r="BR146"/>
      <c r="BS146"/>
      <c r="BT146"/>
      <c r="BU146"/>
      <c r="BV146"/>
      <c r="BW146"/>
      <c r="BX146"/>
      <c r="BY146"/>
      <c r="BZ146"/>
      <c r="CA146"/>
      <c r="CB146"/>
      <c r="CC146"/>
      <c r="CD146"/>
      <c r="CE146"/>
      <c r="CF146"/>
      <c r="CG146"/>
      <c r="CH146"/>
      <c r="CI146"/>
      <c r="CJ146"/>
      <c r="CK146"/>
      <c r="CL146"/>
      <c r="CM146"/>
      <c r="CN146"/>
      <c r="CO146"/>
      <c r="CP146"/>
      <c r="CQ146"/>
      <c r="CR146"/>
      <c r="CS146"/>
      <c r="CT146"/>
      <c r="CU146"/>
      <c r="CV146"/>
      <c r="CW146"/>
      <c r="CX146"/>
      <c r="CY146"/>
      <c r="CZ146"/>
      <c r="DA146"/>
      <c r="DB146"/>
      <c r="DC146"/>
      <c r="DD146"/>
      <c r="DE146"/>
      <c r="DF146"/>
      <c r="DG146"/>
      <c r="DH146"/>
      <c r="DI146"/>
      <c r="DJ146"/>
      <c r="DK146"/>
      <c r="DL146"/>
      <c r="DM146"/>
      <c r="DN146"/>
      <c r="DO146"/>
      <c r="DP146"/>
      <c r="DQ146"/>
      <c r="DR146"/>
      <c r="DS146"/>
      <c r="DT146"/>
      <c r="DU146"/>
      <c r="DV146"/>
      <c r="DW146"/>
      <c r="DX146"/>
      <c r="DY146"/>
      <c r="DZ146"/>
      <c r="EA146"/>
      <c r="EB146"/>
      <c r="EC146"/>
      <c r="ED146"/>
      <c r="EE146"/>
      <c r="EF146"/>
      <c r="EG146"/>
      <c r="EH146"/>
      <c r="EI146"/>
      <c r="EJ146"/>
      <c r="EK146"/>
      <c r="EL146"/>
      <c r="EM146"/>
      <c r="EN146"/>
      <c r="EO146"/>
      <c r="EP146"/>
      <c r="EQ146"/>
      <c r="ER146"/>
      <c r="ES146"/>
      <c r="ET146"/>
      <c r="EU146"/>
      <c r="EV146"/>
      <c r="EW146"/>
      <c r="EX146"/>
      <c r="EY146"/>
      <c r="EZ146"/>
      <c r="FA146"/>
      <c r="FB146"/>
      <c r="FC146"/>
      <c r="FD146"/>
      <c r="FE146"/>
      <c r="FF146"/>
      <c r="FG146"/>
      <c r="FH146"/>
      <c r="FI146"/>
      <c r="FJ146"/>
      <c r="FK146"/>
      <c r="FL146"/>
      <c r="FM146"/>
      <c r="FN146"/>
      <c r="FO146"/>
      <c r="FP146"/>
      <c r="FQ146"/>
      <c r="FR146"/>
      <c r="FS146"/>
      <c r="FT146"/>
      <c r="FU146"/>
      <c r="FV146"/>
      <c r="FW146"/>
      <c r="FX146"/>
      <c r="FY146"/>
      <c r="FZ146"/>
      <c r="GA146"/>
      <c r="GB146"/>
      <c r="GC146"/>
      <c r="GD146"/>
      <c r="GE146"/>
      <c r="GF146"/>
      <c r="GG146"/>
      <c r="GH146"/>
      <c r="GI146"/>
      <c r="GJ146"/>
      <c r="GK146"/>
      <c r="GL146"/>
      <c r="GM146"/>
      <c r="GN146"/>
      <c r="GO146"/>
      <c r="GP146"/>
      <c r="GQ146"/>
      <c r="GR146"/>
      <c r="GS146"/>
      <c r="GT146"/>
      <c r="GU146"/>
      <c r="GV146"/>
      <c r="GW146"/>
      <c r="GX146"/>
      <c r="GY146"/>
      <c r="GZ146"/>
      <c r="HA146"/>
      <c r="HB146"/>
      <c r="HC146"/>
      <c r="HD146"/>
      <c r="HE146"/>
      <c r="HF146"/>
      <c r="HG146"/>
      <c r="HH146"/>
      <c r="HI146"/>
      <c r="HJ146"/>
      <c r="HK146"/>
      <c r="HL146"/>
      <c r="HM146"/>
      <c r="HN146"/>
      <c r="HO146"/>
      <c r="HP146"/>
      <c r="HQ146"/>
    </row>
    <row r="147" ht="15">
      <c r="A147" s="18" t="s">
        <v>82</v>
      </c>
      <c r="B147" s="46" t="s">
        <v>100</v>
      </c>
      <c r="C147" s="23" t="s">
        <v>83</v>
      </c>
      <c r="D147" s="24">
        <v>2.2999999999999998</v>
      </c>
      <c r="E147" s="24">
        <v>3</v>
      </c>
      <c r="F147" s="24">
        <v>11.699999999999999</v>
      </c>
      <c r="G147" s="25">
        <v>96</v>
      </c>
      <c r="H147" s="25">
        <v>16</v>
      </c>
      <c r="I147" s="25">
        <v>26</v>
      </c>
      <c r="J147" s="25">
        <v>70</v>
      </c>
      <c r="K147" s="21">
        <v>0.90000000000000002</v>
      </c>
      <c r="L147" s="21">
        <v>0.40000000000000002</v>
      </c>
      <c r="M147" s="21">
        <v>0.10000000000000001</v>
      </c>
      <c r="N147" s="21">
        <v>0.01</v>
      </c>
    </row>
    <row r="148" s="76" customFormat="1">
      <c r="A148" s="69">
        <v>234</v>
      </c>
      <c r="B148" s="70" t="s">
        <v>92</v>
      </c>
      <c r="C148" s="71" t="s">
        <v>31</v>
      </c>
      <c r="D148" s="72">
        <v>15.300000000000001</v>
      </c>
      <c r="E148" s="72">
        <v>12.5</v>
      </c>
      <c r="F148" s="72">
        <v>18.399999999999999</v>
      </c>
      <c r="G148" s="73">
        <v>246</v>
      </c>
      <c r="H148" s="73">
        <v>62</v>
      </c>
      <c r="I148" s="73">
        <v>43</v>
      </c>
      <c r="J148" s="73">
        <v>176</v>
      </c>
      <c r="K148" s="74">
        <v>1.3</v>
      </c>
      <c r="L148" s="74">
        <v>0.20000000000000001</v>
      </c>
      <c r="M148" s="74">
        <v>0.40000000000000002</v>
      </c>
      <c r="N148" s="74">
        <v>4.4000000000000004</v>
      </c>
      <c r="O148" s="75"/>
      <c r="P148" s="75"/>
      <c r="Q148" s="75"/>
      <c r="R148" s="75"/>
      <c r="S148" s="75"/>
      <c r="T148" s="75"/>
      <c r="U148" s="75"/>
      <c r="V148" s="75"/>
      <c r="W148" s="75"/>
      <c r="X148" s="75"/>
      <c r="Y148" s="75"/>
      <c r="Z148" s="75"/>
      <c r="AA148" s="75"/>
      <c r="AB148" s="75"/>
      <c r="AC148" s="75"/>
      <c r="AD148" s="75"/>
      <c r="AE148" s="75"/>
      <c r="AF148" s="75"/>
      <c r="AG148" s="75"/>
      <c r="AH148" s="75"/>
      <c r="AI148" s="75"/>
      <c r="AJ148" s="75"/>
      <c r="AK148" s="75"/>
      <c r="AL148" s="75"/>
      <c r="AM148" s="75"/>
      <c r="AN148" s="75"/>
      <c r="AO148" s="75"/>
      <c r="AP148" s="75"/>
      <c r="AQ148" s="75"/>
      <c r="AR148" s="75"/>
      <c r="AS148" s="75"/>
      <c r="AT148" s="75"/>
      <c r="AU148" s="75"/>
      <c r="AV148" s="75"/>
      <c r="AW148" s="75"/>
      <c r="AX148" s="75"/>
      <c r="AY148" s="75"/>
      <c r="AZ148" s="75"/>
      <c r="BA148" s="75"/>
      <c r="BB148" s="75"/>
      <c r="BC148" s="75"/>
      <c r="BD148" s="75"/>
      <c r="BE148" s="75"/>
      <c r="BF148" s="75"/>
      <c r="BG148" s="75"/>
      <c r="BH148" s="75"/>
      <c r="BI148" s="75"/>
      <c r="BJ148" s="75"/>
      <c r="BK148" s="75"/>
      <c r="BL148" s="75"/>
      <c r="BM148" s="75"/>
      <c r="BN148" s="75"/>
      <c r="BO148" s="75"/>
      <c r="BP148" s="75"/>
      <c r="BQ148" s="75"/>
      <c r="BR148" s="75"/>
      <c r="BS148" s="75"/>
      <c r="BT148" s="75"/>
      <c r="BU148" s="75"/>
      <c r="BV148" s="75"/>
      <c r="BW148" s="75"/>
      <c r="BX148" s="75"/>
      <c r="BY148" s="75"/>
      <c r="BZ148" s="75"/>
      <c r="CA148" s="75"/>
      <c r="CB148" s="75"/>
      <c r="CC148" s="75"/>
      <c r="CD148" s="75"/>
      <c r="CE148" s="75"/>
      <c r="CF148" s="75"/>
      <c r="CG148" s="75"/>
      <c r="CH148" s="75"/>
      <c r="CI148" s="75"/>
      <c r="CJ148" s="75"/>
      <c r="CK148" s="75"/>
      <c r="CL148" s="75"/>
      <c r="CM148" s="75"/>
      <c r="CN148" s="75"/>
      <c r="CO148" s="75"/>
      <c r="CP148" s="75"/>
      <c r="CQ148" s="75"/>
      <c r="CR148" s="75"/>
      <c r="CS148" s="75"/>
      <c r="CT148" s="75"/>
      <c r="CU148" s="75"/>
      <c r="CV148" s="75"/>
      <c r="CW148" s="75"/>
      <c r="CX148" s="75"/>
      <c r="CY148" s="75"/>
      <c r="CZ148" s="75"/>
      <c r="DA148" s="75"/>
      <c r="DB148" s="75"/>
      <c r="DC148" s="75"/>
      <c r="DD148" s="75"/>
      <c r="DE148" s="75"/>
      <c r="DF148" s="75"/>
      <c r="DG148" s="75"/>
      <c r="DH148" s="75"/>
      <c r="DI148" s="75"/>
      <c r="DJ148" s="75"/>
      <c r="DK148" s="75"/>
      <c r="DL148" s="75"/>
      <c r="DM148" s="75"/>
      <c r="DN148" s="75"/>
      <c r="DO148" s="75"/>
      <c r="DP148" s="75"/>
      <c r="DQ148" s="75"/>
      <c r="DR148" s="75"/>
      <c r="DS148" s="75"/>
      <c r="DT148" s="75"/>
      <c r="DU148" s="75"/>
      <c r="DV148" s="75"/>
      <c r="DW148" s="75"/>
      <c r="DX148" s="75"/>
      <c r="DY148" s="75"/>
      <c r="DZ148" s="75"/>
      <c r="EA148" s="75"/>
      <c r="EB148" s="75"/>
      <c r="EC148" s="75"/>
      <c r="ED148" s="75"/>
      <c r="EE148" s="75"/>
      <c r="EF148" s="75"/>
      <c r="EG148" s="75"/>
      <c r="EH148" s="75"/>
      <c r="EI148" s="75"/>
      <c r="EJ148" s="75"/>
      <c r="EK148" s="75"/>
      <c r="EL148" s="75"/>
      <c r="EM148" s="75"/>
      <c r="EN148" s="75"/>
      <c r="EO148" s="75"/>
      <c r="EP148" s="75"/>
      <c r="EQ148" s="75"/>
      <c r="ER148" s="75"/>
      <c r="ES148" s="75"/>
      <c r="ET148" s="75"/>
      <c r="EU148" s="75"/>
      <c r="EV148" s="75"/>
      <c r="EW148" s="75"/>
      <c r="EX148" s="75"/>
      <c r="EY148" s="75"/>
      <c r="EZ148" s="75"/>
      <c r="FA148" s="75"/>
      <c r="FB148" s="75"/>
      <c r="FC148" s="75"/>
      <c r="FD148" s="75"/>
      <c r="FE148" s="75"/>
      <c r="FF148" s="75"/>
      <c r="FG148" s="75"/>
      <c r="FH148" s="75"/>
      <c r="FI148" s="75"/>
      <c r="FJ148" s="75"/>
      <c r="FK148" s="75"/>
      <c r="FL148" s="75"/>
      <c r="FM148" s="75"/>
      <c r="FN148" s="75"/>
      <c r="FO148" s="75"/>
      <c r="FP148" s="75"/>
      <c r="FQ148" s="75"/>
      <c r="FR148" s="75"/>
      <c r="FS148" s="75"/>
      <c r="FT148" s="75"/>
      <c r="FU148" s="75"/>
      <c r="FV148" s="75"/>
      <c r="FW148" s="75"/>
      <c r="FX148" s="75"/>
      <c r="FY148" s="75"/>
      <c r="FZ148" s="75"/>
      <c r="GA148" s="75"/>
      <c r="GB148" s="75"/>
      <c r="GC148" s="75"/>
      <c r="GD148" s="75"/>
      <c r="GE148" s="75"/>
      <c r="GF148" s="75"/>
      <c r="GG148" s="75"/>
      <c r="GH148" s="75"/>
      <c r="GI148" s="75"/>
      <c r="GJ148" s="75"/>
      <c r="GK148" s="75"/>
      <c r="GL148" s="75"/>
      <c r="GM148" s="75"/>
      <c r="GN148" s="75"/>
      <c r="GO148" s="75"/>
      <c r="GP148" s="75"/>
      <c r="GQ148" s="75"/>
      <c r="GR148" s="75"/>
      <c r="GS148" s="75"/>
      <c r="GT148" s="75"/>
      <c r="GU148" s="75"/>
      <c r="GV148" s="75"/>
      <c r="GW148" s="75"/>
      <c r="GX148" s="75"/>
      <c r="GY148" s="75"/>
      <c r="GZ148" s="75"/>
      <c r="HA148" s="75"/>
      <c r="HB148" s="75"/>
      <c r="HC148" s="75"/>
      <c r="HD148" s="75"/>
      <c r="HE148" s="75"/>
      <c r="HF148" s="75"/>
      <c r="HG148" s="75"/>
      <c r="HH148" s="75"/>
      <c r="HI148" s="75"/>
      <c r="HJ148" s="75"/>
      <c r="HK148" s="75"/>
      <c r="HL148" s="75"/>
      <c r="HM148" s="75"/>
      <c r="HN148" s="75"/>
      <c r="HO148" s="75"/>
      <c r="HP148" s="75"/>
    </row>
    <row r="149" ht="15">
      <c r="A149" s="18">
        <v>304</v>
      </c>
      <c r="B149" s="36" t="s">
        <v>133</v>
      </c>
      <c r="C149" s="23" t="s">
        <v>33</v>
      </c>
      <c r="D149" s="24">
        <v>4.4000000000000004</v>
      </c>
      <c r="E149" s="24">
        <v>7.5</v>
      </c>
      <c r="F149" s="24">
        <v>33.700000000000003</v>
      </c>
      <c r="G149" s="25">
        <v>220</v>
      </c>
      <c r="H149" s="25">
        <v>2</v>
      </c>
      <c r="I149" s="25">
        <v>23</v>
      </c>
      <c r="J149" s="25">
        <v>73</v>
      </c>
      <c r="K149" s="21">
        <v>0.62</v>
      </c>
      <c r="L149" s="21">
        <v>0.029999999999999999</v>
      </c>
      <c r="M149" s="21">
        <v>0</v>
      </c>
      <c r="N149" s="21">
        <v>0.040000000000000001</v>
      </c>
      <c r="O149"/>
      <c r="P149"/>
      <c r="Q149"/>
      <c r="R149"/>
      <c r="S149"/>
      <c r="T149"/>
      <c r="U149"/>
      <c r="V149"/>
      <c r="W149"/>
      <c r="X149"/>
      <c r="Y149"/>
      <c r="Z149"/>
      <c r="AA149"/>
      <c r="AB149"/>
      <c r="AC149"/>
      <c r="AD149"/>
      <c r="AE149"/>
      <c r="AF149"/>
      <c r="AG149"/>
      <c r="AH149"/>
      <c r="AI149"/>
      <c r="AJ149"/>
      <c r="AK149"/>
      <c r="AL149"/>
      <c r="AM149"/>
      <c r="AN149"/>
      <c r="AO149"/>
      <c r="AP149"/>
      <c r="AQ149"/>
      <c r="AR149"/>
      <c r="AS149"/>
      <c r="AT149"/>
      <c r="AU149"/>
      <c r="AV149"/>
      <c r="AW149"/>
      <c r="AX149"/>
      <c r="AY149"/>
      <c r="AZ149"/>
      <c r="BA149"/>
      <c r="BB149"/>
      <c r="BC149"/>
      <c r="BD149"/>
      <c r="BE149"/>
      <c r="BF149"/>
      <c r="BG149"/>
      <c r="BH149"/>
      <c r="BI149"/>
      <c r="BJ149"/>
      <c r="BK149"/>
      <c r="BL149"/>
      <c r="BM149"/>
      <c r="BN149"/>
      <c r="BO149"/>
      <c r="BP149"/>
      <c r="BQ149"/>
      <c r="BR149"/>
      <c r="BS149"/>
      <c r="BT149"/>
      <c r="BU149"/>
      <c r="BV149"/>
      <c r="BW149"/>
      <c r="BX149"/>
      <c r="BY149"/>
      <c r="BZ149"/>
      <c r="CA149"/>
      <c r="CB149"/>
      <c r="CC149"/>
      <c r="CD149"/>
      <c r="CE149"/>
      <c r="CF149"/>
      <c r="CG149"/>
      <c r="CH149"/>
      <c r="CI149"/>
      <c r="CJ149"/>
      <c r="CK149"/>
      <c r="CL149"/>
      <c r="CM149"/>
      <c r="CN149"/>
      <c r="CO149"/>
      <c r="CP149"/>
      <c r="CQ149"/>
      <c r="CR149"/>
      <c r="CS149"/>
      <c r="CT149"/>
      <c r="CU149"/>
      <c r="CV149"/>
      <c r="CW149"/>
      <c r="CX149"/>
      <c r="CY149"/>
      <c r="CZ149"/>
      <c r="DA149"/>
      <c r="DB149"/>
      <c r="DC149"/>
      <c r="DD149"/>
      <c r="DE149"/>
      <c r="DF149"/>
      <c r="DG149"/>
      <c r="DH149"/>
      <c r="DI149"/>
      <c r="DJ149"/>
      <c r="DK149"/>
      <c r="DL149"/>
      <c r="DM149"/>
      <c r="DN149"/>
      <c r="DO149"/>
      <c r="DP149"/>
      <c r="DQ149"/>
      <c r="DR149"/>
      <c r="DS149"/>
      <c r="DT149"/>
      <c r="DU149"/>
      <c r="DV149"/>
      <c r="DW149"/>
      <c r="DX149"/>
      <c r="DY149"/>
      <c r="DZ149"/>
      <c r="EA149"/>
      <c r="EB149"/>
      <c r="EC149"/>
      <c r="ED149"/>
      <c r="EE149"/>
      <c r="EF149"/>
      <c r="EG149"/>
      <c r="EH149"/>
      <c r="EI149"/>
      <c r="EJ149"/>
      <c r="EK149"/>
      <c r="EL149"/>
      <c r="EM149"/>
      <c r="EN149"/>
      <c r="EO149"/>
      <c r="EP149"/>
      <c r="EQ149"/>
      <c r="ER149"/>
      <c r="ES149"/>
      <c r="ET149"/>
      <c r="EU149"/>
      <c r="EV149"/>
      <c r="EW149"/>
      <c r="EX149"/>
      <c r="EY149"/>
      <c r="EZ149"/>
      <c r="FA149"/>
      <c r="FB149"/>
      <c r="FC149"/>
      <c r="FD149"/>
      <c r="FE149"/>
      <c r="FF149"/>
      <c r="FG149"/>
      <c r="FH149"/>
      <c r="FI149"/>
      <c r="FJ149"/>
      <c r="FK149"/>
      <c r="FL149"/>
      <c r="FM149"/>
      <c r="FN149"/>
      <c r="FO149"/>
      <c r="FP149"/>
      <c r="FQ149"/>
      <c r="FR149"/>
      <c r="FS149"/>
      <c r="FT149"/>
      <c r="FU149"/>
      <c r="FV149"/>
      <c r="FW149"/>
      <c r="FX149"/>
      <c r="FY149"/>
      <c r="FZ149"/>
      <c r="GA149"/>
      <c r="GB149"/>
      <c r="GC149"/>
      <c r="GD149"/>
      <c r="GE149"/>
      <c r="GF149"/>
      <c r="GG149"/>
      <c r="GH149"/>
      <c r="GI149"/>
      <c r="GJ149"/>
      <c r="GK149"/>
      <c r="GL149"/>
      <c r="GM149"/>
      <c r="GN149"/>
      <c r="GO149"/>
      <c r="GP149"/>
      <c r="GQ149"/>
      <c r="GR149"/>
      <c r="GS149"/>
      <c r="GT149"/>
      <c r="GU149"/>
      <c r="GV149"/>
      <c r="GW149"/>
      <c r="GX149"/>
      <c r="GY149"/>
      <c r="GZ149"/>
      <c r="HA149"/>
      <c r="HB149"/>
      <c r="HC149"/>
      <c r="HD149"/>
      <c r="HE149"/>
      <c r="HF149"/>
      <c r="HG149"/>
      <c r="HH149"/>
      <c r="HI149"/>
      <c r="HJ149"/>
      <c r="HK149"/>
      <c r="HL149"/>
      <c r="HM149"/>
      <c r="HN149"/>
      <c r="HO149"/>
      <c r="HP149"/>
      <c r="HQ149"/>
    </row>
    <row r="150" ht="15">
      <c r="A150" s="18" t="s">
        <v>131</v>
      </c>
      <c r="B150" s="41" t="s">
        <v>132</v>
      </c>
      <c r="C150" s="23" t="s">
        <v>34</v>
      </c>
      <c r="D150" s="24">
        <v>0.20000000000000001</v>
      </c>
      <c r="E150" s="24">
        <v>0.10000000000000001</v>
      </c>
      <c r="F150" s="24">
        <v>12</v>
      </c>
      <c r="G150" s="25">
        <v>49</v>
      </c>
      <c r="H150" s="25">
        <v>11</v>
      </c>
      <c r="I150" s="25">
        <v>8</v>
      </c>
      <c r="J150" s="25">
        <v>9</v>
      </c>
      <c r="K150" s="21">
        <v>0.20000000000000001</v>
      </c>
      <c r="L150" s="21">
        <v>0</v>
      </c>
      <c r="M150" s="21">
        <v>4.5</v>
      </c>
      <c r="N150" s="21">
        <v>0</v>
      </c>
      <c r="O150"/>
      <c r="P150"/>
      <c r="Q150"/>
      <c r="R150"/>
      <c r="S150"/>
      <c r="T150"/>
      <c r="U150"/>
      <c r="V150"/>
      <c r="W150"/>
      <c r="X150"/>
      <c r="Y150"/>
      <c r="Z150"/>
      <c r="AA150"/>
      <c r="AB150"/>
      <c r="AC150"/>
      <c r="AD150"/>
      <c r="AE150"/>
      <c r="AF150"/>
      <c r="AG150"/>
      <c r="AH150"/>
      <c r="AI150"/>
      <c r="AJ150"/>
      <c r="AK150"/>
      <c r="AL150"/>
      <c r="AM150"/>
      <c r="AN150"/>
      <c r="AO150"/>
      <c r="AP150"/>
      <c r="AQ150"/>
      <c r="AR150"/>
      <c r="AS150"/>
      <c r="AT150"/>
      <c r="AU150"/>
      <c r="AV150"/>
      <c r="AW150"/>
      <c r="AX150"/>
      <c r="AY150"/>
      <c r="AZ150"/>
      <c r="BA150"/>
      <c r="BB150"/>
      <c r="BC150"/>
      <c r="BD150"/>
      <c r="BE150"/>
      <c r="BF150"/>
      <c r="BG150"/>
      <c r="BH150"/>
      <c r="BI150"/>
      <c r="BJ150"/>
      <c r="BK150"/>
      <c r="BL150"/>
      <c r="BM150"/>
      <c r="BN150"/>
      <c r="BO150"/>
      <c r="BP150"/>
      <c r="BQ150"/>
      <c r="BR150"/>
      <c r="BS150"/>
      <c r="BT150"/>
      <c r="BU150"/>
      <c r="BV150"/>
      <c r="BW150"/>
      <c r="BX150"/>
      <c r="BY150"/>
      <c r="BZ150"/>
      <c r="CA150"/>
      <c r="CB150"/>
      <c r="CC150"/>
      <c r="CD150"/>
      <c r="CE150"/>
      <c r="CF150"/>
      <c r="CG150"/>
      <c r="CH150"/>
      <c r="CI150"/>
      <c r="CJ150"/>
      <c r="CK150"/>
      <c r="CL150"/>
      <c r="CM150"/>
      <c r="CN150"/>
      <c r="CO150"/>
      <c r="CP150"/>
      <c r="CQ150"/>
      <c r="CR150"/>
      <c r="CS150"/>
      <c r="CT150"/>
      <c r="CU150"/>
      <c r="CV150"/>
      <c r="CW150"/>
      <c r="CX150"/>
      <c r="CY150"/>
      <c r="CZ150"/>
      <c r="DA150"/>
      <c r="DB150"/>
      <c r="DC150"/>
      <c r="DD150"/>
      <c r="DE150"/>
      <c r="DF150"/>
      <c r="DG150"/>
      <c r="DH150"/>
      <c r="DI150"/>
      <c r="DJ150"/>
      <c r="DK150"/>
      <c r="DL150"/>
      <c r="DM150"/>
      <c r="DN150"/>
      <c r="DO150"/>
      <c r="DP150"/>
      <c r="DQ150"/>
      <c r="DR150"/>
      <c r="DS150"/>
      <c r="DT150"/>
      <c r="DU150"/>
      <c r="DV150"/>
      <c r="DW150"/>
      <c r="DX150"/>
      <c r="DY150"/>
      <c r="DZ150"/>
      <c r="EA150"/>
      <c r="EB150"/>
      <c r="EC150"/>
      <c r="ED150"/>
      <c r="EE150"/>
      <c r="EF150"/>
      <c r="EG150"/>
      <c r="EH150"/>
      <c r="EI150"/>
      <c r="EJ150"/>
      <c r="EK150"/>
      <c r="EL150"/>
      <c r="EM150"/>
      <c r="EN150"/>
      <c r="EO150"/>
      <c r="EP150"/>
      <c r="EQ150"/>
      <c r="ER150"/>
      <c r="ES150"/>
      <c r="ET150"/>
      <c r="EU150"/>
      <c r="EV150"/>
      <c r="EW150"/>
      <c r="EX150"/>
      <c r="EY150"/>
      <c r="EZ150"/>
      <c r="FA150"/>
      <c r="FB150"/>
      <c r="FC150"/>
      <c r="FD150"/>
      <c r="FE150"/>
      <c r="FF150"/>
      <c r="FG150"/>
      <c r="FH150"/>
      <c r="FI150"/>
      <c r="FJ150"/>
      <c r="FK150"/>
      <c r="FL150"/>
      <c r="FM150"/>
      <c r="FN150"/>
      <c r="FO150"/>
      <c r="FP150"/>
      <c r="FQ150"/>
      <c r="FR150"/>
      <c r="FS150"/>
      <c r="FT150"/>
      <c r="FU150"/>
      <c r="FV150"/>
      <c r="FW150"/>
      <c r="FX150"/>
      <c r="FY150"/>
      <c r="FZ150"/>
      <c r="GA150"/>
      <c r="GB150"/>
      <c r="GC150"/>
      <c r="GD150"/>
      <c r="GE150"/>
      <c r="GF150"/>
      <c r="GG150"/>
      <c r="GH150"/>
      <c r="GI150"/>
      <c r="GJ150"/>
      <c r="GK150"/>
      <c r="GL150"/>
      <c r="GM150"/>
      <c r="GN150"/>
      <c r="GO150"/>
      <c r="GP150"/>
      <c r="GQ150"/>
      <c r="GR150"/>
      <c r="GS150"/>
      <c r="GT150"/>
      <c r="GU150"/>
      <c r="GV150"/>
      <c r="GW150"/>
      <c r="GX150"/>
      <c r="GY150"/>
      <c r="GZ150"/>
      <c r="HA150"/>
      <c r="HB150"/>
      <c r="HC150"/>
      <c r="HD150"/>
      <c r="HE150"/>
      <c r="HF150"/>
      <c r="HG150"/>
      <c r="HH150"/>
      <c r="HI150"/>
      <c r="HJ150"/>
      <c r="HK150"/>
      <c r="HL150"/>
      <c r="HM150"/>
      <c r="HN150"/>
      <c r="HO150"/>
      <c r="HP150"/>
      <c r="HQ150"/>
    </row>
    <row r="151" ht="25.5">
      <c r="A151" s="12"/>
      <c r="B151" s="26" t="s">
        <v>75</v>
      </c>
      <c r="C151" s="20" t="s">
        <v>76</v>
      </c>
      <c r="D151" s="13">
        <v>3.2000000000000002</v>
      </c>
      <c r="E151" s="13">
        <v>0.80000000000000004</v>
      </c>
      <c r="F151" s="13">
        <v>20.800000000000001</v>
      </c>
      <c r="G151" s="14">
        <v>101</v>
      </c>
      <c r="H151" s="14">
        <v>18</v>
      </c>
      <c r="I151" s="14">
        <v>0</v>
      </c>
      <c r="J151" s="14">
        <v>0</v>
      </c>
      <c r="K151" s="15">
        <v>0.97999999999999998</v>
      </c>
      <c r="L151" s="15">
        <v>0.090000000000000011</v>
      </c>
      <c r="M151" s="15">
        <v>0</v>
      </c>
      <c r="N151" s="15">
        <v>0</v>
      </c>
      <c r="O151"/>
      <c r="P151"/>
      <c r="Q151"/>
      <c r="R151"/>
      <c r="S151"/>
      <c r="T151"/>
      <c r="U151"/>
      <c r="V151"/>
      <c r="W151"/>
      <c r="X151"/>
      <c r="Y151"/>
      <c r="Z151"/>
      <c r="AA151"/>
      <c r="AB151"/>
      <c r="AC151"/>
      <c r="AD151"/>
      <c r="AE151"/>
      <c r="AF151"/>
      <c r="AG151"/>
      <c r="AH151"/>
      <c r="AI151"/>
      <c r="AJ151"/>
      <c r="AK151"/>
      <c r="AL151"/>
      <c r="AM151"/>
      <c r="AN151"/>
      <c r="AO151"/>
      <c r="AP151"/>
      <c r="AQ151"/>
      <c r="AR151"/>
      <c r="AS151"/>
      <c r="AT151"/>
      <c r="AU151"/>
      <c r="AV151"/>
      <c r="AW151"/>
      <c r="AX151"/>
      <c r="AY151"/>
      <c r="AZ151"/>
      <c r="BA151"/>
      <c r="BB151"/>
      <c r="BC151"/>
      <c r="BD151"/>
      <c r="BE151"/>
      <c r="BF151"/>
      <c r="BG151"/>
      <c r="BH151"/>
      <c r="BI151"/>
      <c r="BJ151"/>
      <c r="BK151"/>
      <c r="BL151"/>
      <c r="BM151"/>
      <c r="BN151"/>
      <c r="BO151"/>
      <c r="BP151"/>
      <c r="BQ151"/>
      <c r="BR151"/>
      <c r="BS151"/>
      <c r="BT151"/>
      <c r="BU151"/>
      <c r="BV151"/>
      <c r="BW151"/>
      <c r="BX151"/>
      <c r="BY151"/>
      <c r="BZ151"/>
      <c r="CA151"/>
      <c r="CB151"/>
      <c r="CC151"/>
      <c r="CD151"/>
      <c r="CE151"/>
      <c r="CF151"/>
      <c r="CG151"/>
      <c r="CH151"/>
      <c r="CI151"/>
      <c r="CJ151"/>
      <c r="CK151"/>
      <c r="CL151"/>
      <c r="CM151"/>
      <c r="CN151"/>
      <c r="CO151"/>
      <c r="CP151"/>
      <c r="CQ151"/>
      <c r="CR151"/>
      <c r="CS151"/>
      <c r="CT151"/>
      <c r="CU151"/>
      <c r="CV151"/>
      <c r="CW151"/>
      <c r="CX151"/>
      <c r="CY151"/>
      <c r="CZ151"/>
      <c r="DA151"/>
      <c r="DB151"/>
      <c r="DC151"/>
      <c r="DD151"/>
      <c r="DE151"/>
      <c r="DF151"/>
      <c r="DG151"/>
      <c r="DH151"/>
      <c r="DI151"/>
      <c r="DJ151"/>
      <c r="DK151"/>
      <c r="DL151"/>
      <c r="DM151"/>
      <c r="DN151"/>
      <c r="DO151"/>
      <c r="DP151"/>
      <c r="DQ151"/>
      <c r="DR151"/>
      <c r="DS151"/>
      <c r="DT151"/>
      <c r="DU151"/>
      <c r="DV151"/>
      <c r="DW151"/>
      <c r="DX151"/>
      <c r="DY151"/>
      <c r="DZ151"/>
      <c r="EA151"/>
      <c r="EB151"/>
      <c r="EC151"/>
      <c r="ED151"/>
      <c r="EE151"/>
      <c r="EF151"/>
      <c r="EG151"/>
      <c r="EH151"/>
      <c r="EI151"/>
      <c r="EJ151"/>
      <c r="EK151"/>
      <c r="EL151"/>
      <c r="EM151"/>
      <c r="EN151"/>
      <c r="EO151"/>
      <c r="EP151"/>
      <c r="EQ151"/>
      <c r="ER151"/>
      <c r="ES151"/>
      <c r="ET151"/>
      <c r="EU151"/>
      <c r="EV151"/>
      <c r="EW151"/>
      <c r="EX151"/>
      <c r="EY151"/>
      <c r="EZ151"/>
      <c r="FA151"/>
      <c r="FB151"/>
      <c r="FC151"/>
      <c r="FD151"/>
      <c r="FE151"/>
      <c r="FF151"/>
      <c r="FG151"/>
      <c r="FH151"/>
      <c r="FI151"/>
      <c r="FJ151"/>
      <c r="FK151"/>
      <c r="FL151"/>
      <c r="FM151"/>
      <c r="FN151"/>
      <c r="FO151"/>
      <c r="FP151"/>
      <c r="FQ151"/>
      <c r="FR151"/>
      <c r="FS151"/>
      <c r="FT151"/>
      <c r="FU151"/>
      <c r="FV151"/>
      <c r="FW151"/>
      <c r="FX151"/>
      <c r="FY151"/>
      <c r="FZ151"/>
      <c r="GA151"/>
      <c r="GB151"/>
      <c r="GC151"/>
      <c r="GD151"/>
      <c r="GE151"/>
      <c r="GF151"/>
      <c r="GG151"/>
      <c r="GH151"/>
      <c r="GI151"/>
      <c r="GJ151"/>
      <c r="GK151"/>
      <c r="GL151"/>
      <c r="GM151"/>
      <c r="GN151"/>
      <c r="GO151"/>
      <c r="GP151"/>
      <c r="GQ151"/>
      <c r="GR151"/>
      <c r="GS151"/>
      <c r="GT151"/>
      <c r="GU151"/>
      <c r="GV151"/>
      <c r="GW151"/>
      <c r="GX151"/>
      <c r="GY151"/>
      <c r="GZ151"/>
      <c r="HA151"/>
      <c r="HB151"/>
      <c r="HC151"/>
      <c r="HD151"/>
      <c r="HE151"/>
      <c r="HF151"/>
      <c r="HG151"/>
      <c r="HH151"/>
      <c r="HI151"/>
      <c r="HJ151"/>
      <c r="HK151"/>
      <c r="HL151"/>
      <c r="HM151"/>
      <c r="HN151"/>
      <c r="HO151"/>
      <c r="HP151"/>
      <c r="HQ151"/>
    </row>
    <row r="152" ht="15">
      <c r="A152" s="12"/>
      <c r="B152" s="39" t="s">
        <v>26</v>
      </c>
      <c r="C152" s="30"/>
      <c r="D152" s="31">
        <f t="shared" ref="D152:N152" si="29">SUM(D147:D151)</f>
        <v>25.399999999999999</v>
      </c>
      <c r="E152" s="31">
        <f t="shared" si="29"/>
        <v>23.900000000000002</v>
      </c>
      <c r="F152" s="31">
        <f t="shared" si="29"/>
        <v>96.599999999999994</v>
      </c>
      <c r="G152" s="32">
        <f t="shared" si="29"/>
        <v>712</v>
      </c>
      <c r="H152" s="32">
        <f t="shared" si="29"/>
        <v>109</v>
      </c>
      <c r="I152" s="32">
        <f t="shared" si="29"/>
        <v>100</v>
      </c>
      <c r="J152" s="32">
        <f t="shared" si="29"/>
        <v>328</v>
      </c>
      <c r="K152" s="33">
        <f t="shared" si="29"/>
        <v>4</v>
      </c>
      <c r="L152" s="33">
        <f t="shared" si="29"/>
        <v>0.72000000000000008</v>
      </c>
      <c r="M152" s="33">
        <f t="shared" si="29"/>
        <v>5</v>
      </c>
      <c r="N152" s="33">
        <f t="shared" si="29"/>
        <v>4.4500000000000002</v>
      </c>
      <c r="O152"/>
      <c r="P152"/>
      <c r="Q152"/>
      <c r="R152"/>
      <c r="S152"/>
      <c r="T152"/>
      <c r="U152"/>
      <c r="V152"/>
      <c r="W152"/>
      <c r="X152"/>
      <c r="Y152"/>
      <c r="Z152"/>
      <c r="AA152"/>
      <c r="AB152"/>
      <c r="AC152"/>
      <c r="AD152"/>
      <c r="AE152"/>
      <c r="AF152"/>
      <c r="AG152"/>
      <c r="AH152"/>
      <c r="AI152"/>
      <c r="AJ152"/>
      <c r="AK152"/>
      <c r="AL152"/>
      <c r="AM152"/>
      <c r="AN152"/>
      <c r="AO152"/>
      <c r="AP152"/>
      <c r="AQ152"/>
      <c r="AR152"/>
      <c r="AS152"/>
      <c r="AT152"/>
      <c r="AU152"/>
      <c r="AV152"/>
      <c r="AW152"/>
      <c r="AX152"/>
      <c r="AY152"/>
      <c r="AZ152"/>
      <c r="BA152"/>
      <c r="BB152"/>
      <c r="BC152"/>
      <c r="BD152"/>
      <c r="BE152"/>
      <c r="BF152"/>
      <c r="BG152"/>
      <c r="BH152"/>
      <c r="BI152"/>
      <c r="BJ152"/>
      <c r="BK152"/>
      <c r="BL152"/>
      <c r="BM152"/>
      <c r="BN152"/>
      <c r="BO152"/>
      <c r="BP152"/>
      <c r="BQ152"/>
      <c r="BR152"/>
      <c r="BS152"/>
      <c r="BT152"/>
      <c r="BU152"/>
      <c r="BV152"/>
      <c r="BW152"/>
      <c r="BX152"/>
      <c r="BY152"/>
      <c r="BZ152"/>
      <c r="CA152"/>
      <c r="CB152"/>
      <c r="CC152"/>
      <c r="CD152"/>
      <c r="CE152"/>
      <c r="CF152"/>
      <c r="CG152"/>
      <c r="CH152"/>
      <c r="CI152"/>
      <c r="CJ152"/>
      <c r="CK152"/>
      <c r="CL152"/>
      <c r="CM152"/>
      <c r="CN152"/>
      <c r="CO152"/>
      <c r="CP152"/>
      <c r="CQ152"/>
      <c r="CR152"/>
      <c r="CS152"/>
      <c r="CT152"/>
      <c r="CU152"/>
      <c r="CV152"/>
      <c r="CW152"/>
      <c r="CX152"/>
      <c r="CY152"/>
      <c r="CZ152"/>
      <c r="DA152"/>
      <c r="DB152"/>
      <c r="DC152"/>
      <c r="DD152"/>
      <c r="DE152"/>
      <c r="DF152"/>
      <c r="DG152"/>
      <c r="DH152"/>
      <c r="DI152"/>
      <c r="DJ152"/>
      <c r="DK152"/>
      <c r="DL152"/>
      <c r="DM152"/>
      <c r="DN152"/>
      <c r="DO152"/>
      <c r="DP152"/>
      <c r="DQ152"/>
      <c r="DR152"/>
      <c r="DS152"/>
      <c r="DT152"/>
      <c r="DU152"/>
      <c r="DV152"/>
      <c r="DW152"/>
      <c r="DX152"/>
      <c r="DY152"/>
      <c r="DZ152"/>
      <c r="EA152"/>
      <c r="EB152"/>
      <c r="EC152"/>
      <c r="ED152"/>
      <c r="EE152"/>
      <c r="EF152"/>
      <c r="EG152"/>
      <c r="EH152"/>
      <c r="EI152"/>
      <c r="EJ152"/>
      <c r="EK152"/>
      <c r="EL152"/>
      <c r="EM152"/>
      <c r="EN152"/>
      <c r="EO152"/>
      <c r="EP152"/>
      <c r="EQ152"/>
      <c r="ER152"/>
      <c r="ES152"/>
      <c r="ET152"/>
      <c r="EU152"/>
      <c r="EV152"/>
      <c r="EW152"/>
      <c r="EX152"/>
      <c r="EY152"/>
      <c r="EZ152"/>
      <c r="FA152"/>
      <c r="FB152"/>
      <c r="FC152"/>
      <c r="FD152"/>
      <c r="FE152"/>
      <c r="FF152"/>
      <c r="FG152"/>
      <c r="FH152"/>
      <c r="FI152"/>
      <c r="FJ152"/>
      <c r="FK152"/>
      <c r="FL152"/>
      <c r="FM152"/>
      <c r="FN152"/>
      <c r="FO152"/>
      <c r="FP152"/>
      <c r="FQ152"/>
      <c r="FR152"/>
      <c r="FS152"/>
      <c r="FT152"/>
      <c r="FU152"/>
      <c r="FV152"/>
      <c r="FW152"/>
      <c r="FX152"/>
      <c r="FY152"/>
      <c r="FZ152"/>
      <c r="GA152"/>
      <c r="GB152"/>
      <c r="GC152"/>
      <c r="GD152"/>
      <c r="GE152"/>
      <c r="GF152"/>
      <c r="GG152"/>
      <c r="GH152"/>
      <c r="GI152"/>
      <c r="GJ152"/>
      <c r="GK152"/>
      <c r="GL152"/>
      <c r="GM152"/>
      <c r="GN152"/>
      <c r="GO152"/>
      <c r="GP152"/>
      <c r="GQ152"/>
      <c r="GR152"/>
      <c r="GS152"/>
      <c r="GT152"/>
      <c r="GU152"/>
      <c r="GV152"/>
      <c r="GW152"/>
      <c r="GX152"/>
      <c r="GY152"/>
      <c r="GZ152"/>
      <c r="HA152"/>
      <c r="HB152"/>
      <c r="HC152"/>
      <c r="HD152"/>
      <c r="HE152"/>
      <c r="HF152"/>
      <c r="HG152"/>
      <c r="HH152"/>
      <c r="HI152"/>
      <c r="HJ152"/>
      <c r="HK152"/>
      <c r="HL152"/>
      <c r="HM152"/>
      <c r="HN152"/>
      <c r="HO152"/>
      <c r="HP152"/>
      <c r="HQ152"/>
    </row>
    <row r="153" ht="15">
      <c r="A153" s="12"/>
      <c r="B153" s="19" t="s">
        <v>37</v>
      </c>
      <c r="C153" s="20"/>
      <c r="D153" s="13"/>
      <c r="E153" s="13"/>
      <c r="F153" s="13"/>
      <c r="G153" s="14"/>
      <c r="H153" s="14"/>
      <c r="I153" s="14"/>
      <c r="J153" s="14"/>
      <c r="K153" s="15"/>
      <c r="L153" s="15"/>
      <c r="M153" s="15"/>
      <c r="N153" s="15"/>
      <c r="O153"/>
      <c r="P153"/>
      <c r="Q153"/>
      <c r="R153"/>
      <c r="S153"/>
      <c r="T153"/>
      <c r="U153"/>
      <c r="V153"/>
      <c r="W153"/>
      <c r="X153"/>
      <c r="Y153"/>
      <c r="Z153"/>
      <c r="AA153"/>
      <c r="AB153"/>
      <c r="AC153"/>
      <c r="AD153"/>
      <c r="AE153"/>
      <c r="AF153"/>
      <c r="AG153"/>
      <c r="AH153"/>
      <c r="AI153"/>
      <c r="AJ153"/>
      <c r="AK153"/>
      <c r="AL153"/>
      <c r="AM153"/>
      <c r="AN153"/>
      <c r="AO153"/>
      <c r="AP153"/>
      <c r="AQ153"/>
      <c r="AR153"/>
      <c r="AS153"/>
      <c r="AT153"/>
      <c r="AU153"/>
      <c r="AV153"/>
      <c r="AW153"/>
      <c r="AX153"/>
      <c r="AY153"/>
      <c r="AZ153"/>
      <c r="BA153"/>
      <c r="BB153"/>
      <c r="BC153"/>
      <c r="BD153"/>
      <c r="BE153"/>
      <c r="BF153"/>
      <c r="BG153"/>
      <c r="BH153"/>
      <c r="BI153"/>
      <c r="BJ153"/>
      <c r="BK153"/>
      <c r="BL153"/>
      <c r="BM153"/>
      <c r="BN153"/>
      <c r="BO153"/>
      <c r="BP153"/>
      <c r="BQ153"/>
      <c r="BR153"/>
      <c r="BS153"/>
      <c r="BT153"/>
      <c r="BU153"/>
      <c r="BV153"/>
      <c r="BW153"/>
      <c r="BX153"/>
      <c r="BY153"/>
      <c r="BZ153"/>
      <c r="CA153"/>
      <c r="CB153"/>
      <c r="CC153"/>
      <c r="CD153"/>
      <c r="CE153"/>
      <c r="CF153"/>
      <c r="CG153"/>
      <c r="CH153"/>
      <c r="CI153"/>
      <c r="CJ153"/>
      <c r="CK153"/>
      <c r="CL153"/>
      <c r="CM153"/>
      <c r="CN153"/>
      <c r="CO153"/>
      <c r="CP153"/>
      <c r="CQ153"/>
      <c r="CR153"/>
      <c r="CS153"/>
      <c r="CT153"/>
      <c r="CU153"/>
      <c r="CV153"/>
      <c r="CW153"/>
      <c r="CX153"/>
      <c r="CY153"/>
      <c r="CZ153"/>
      <c r="DA153"/>
      <c r="DB153"/>
      <c r="DC153"/>
      <c r="DD153"/>
      <c r="DE153"/>
      <c r="DF153"/>
      <c r="DG153"/>
      <c r="DH153"/>
      <c r="DI153"/>
      <c r="DJ153"/>
      <c r="DK153"/>
      <c r="DL153"/>
      <c r="DM153"/>
      <c r="DN153"/>
      <c r="DO153"/>
      <c r="DP153"/>
      <c r="DQ153"/>
      <c r="DR153"/>
      <c r="DS153"/>
      <c r="DT153"/>
      <c r="DU153"/>
      <c r="DV153"/>
      <c r="DW153"/>
      <c r="DX153"/>
      <c r="DY153"/>
      <c r="DZ153"/>
      <c r="EA153"/>
      <c r="EB153"/>
      <c r="EC153"/>
      <c r="ED153"/>
      <c r="EE153"/>
      <c r="EF153"/>
      <c r="EG153"/>
      <c r="EH153"/>
      <c r="EI153"/>
      <c r="EJ153"/>
      <c r="EK153"/>
      <c r="EL153"/>
      <c r="EM153"/>
      <c r="EN153"/>
      <c r="EO153"/>
      <c r="EP153"/>
      <c r="EQ153"/>
      <c r="ER153"/>
      <c r="ES153"/>
      <c r="ET153"/>
      <c r="EU153"/>
      <c r="EV153"/>
      <c r="EW153"/>
      <c r="EX153"/>
      <c r="EY153"/>
      <c r="EZ153"/>
      <c r="FA153"/>
      <c r="FB153"/>
      <c r="FC153"/>
      <c r="FD153"/>
      <c r="FE153"/>
      <c r="FF153"/>
      <c r="FG153"/>
      <c r="FH153"/>
      <c r="FI153"/>
      <c r="FJ153"/>
      <c r="FK153"/>
      <c r="FL153"/>
      <c r="FM153"/>
      <c r="FN153"/>
      <c r="FO153"/>
      <c r="FP153"/>
      <c r="FQ153"/>
      <c r="FR153"/>
      <c r="FS153"/>
      <c r="FT153"/>
      <c r="FU153"/>
      <c r="FV153"/>
      <c r="FW153"/>
      <c r="FX153"/>
      <c r="FY153"/>
      <c r="FZ153"/>
      <c r="GA153"/>
      <c r="GB153"/>
      <c r="GC153"/>
      <c r="GD153"/>
      <c r="GE153"/>
      <c r="GF153"/>
      <c r="GG153"/>
      <c r="GH153"/>
      <c r="GI153"/>
      <c r="GJ153"/>
      <c r="GK153"/>
      <c r="GL153"/>
      <c r="GM153"/>
      <c r="GN153"/>
      <c r="GO153"/>
      <c r="GP153"/>
      <c r="GQ153"/>
      <c r="GR153"/>
      <c r="GS153"/>
      <c r="GT153"/>
      <c r="GU153"/>
      <c r="GV153"/>
      <c r="GW153"/>
      <c r="GX153"/>
      <c r="GY153"/>
      <c r="GZ153"/>
      <c r="HA153"/>
      <c r="HB153"/>
      <c r="HC153"/>
      <c r="HD153"/>
      <c r="HE153"/>
      <c r="HF153"/>
      <c r="HG153"/>
      <c r="HH153"/>
      <c r="HI153"/>
      <c r="HJ153"/>
      <c r="HK153"/>
      <c r="HL153"/>
      <c r="HM153"/>
      <c r="HN153"/>
      <c r="HO153"/>
      <c r="HP153"/>
      <c r="HQ153"/>
    </row>
    <row r="154" ht="15">
      <c r="A154" s="18" t="s">
        <v>60</v>
      </c>
      <c r="B154" s="36" t="s">
        <v>129</v>
      </c>
      <c r="C154" s="23" t="s">
        <v>31</v>
      </c>
      <c r="D154" s="13">
        <v>6.0999999999999996</v>
      </c>
      <c r="E154" s="13">
        <v>5.2000000000000002</v>
      </c>
      <c r="F154" s="13">
        <v>40.200000000000003</v>
      </c>
      <c r="G154" s="14">
        <v>232</v>
      </c>
      <c r="H154" s="14">
        <v>67.299999999999997</v>
      </c>
      <c r="I154" s="14">
        <v>36.399999999999999</v>
      </c>
      <c r="J154" s="14">
        <v>79.400000000000006</v>
      </c>
      <c r="K154" s="15">
        <v>1.3</v>
      </c>
      <c r="L154" s="15">
        <v>0.080000000000000002</v>
      </c>
      <c r="M154" s="15">
        <v>0.29999999999999999</v>
      </c>
      <c r="N154" s="15">
        <v>0.01</v>
      </c>
      <c r="O154"/>
      <c r="P154"/>
      <c r="Q154"/>
      <c r="R154"/>
      <c r="S154"/>
      <c r="T154"/>
      <c r="U154"/>
      <c r="V154"/>
      <c r="W154"/>
      <c r="X154"/>
      <c r="Y154"/>
      <c r="Z154"/>
      <c r="AA154"/>
      <c r="AB154"/>
      <c r="AC154"/>
      <c r="AD154"/>
      <c r="AE154"/>
      <c r="AF154"/>
      <c r="AG154"/>
      <c r="AH154"/>
      <c r="AI154"/>
      <c r="AJ154"/>
      <c r="AK154"/>
      <c r="AL154"/>
      <c r="AM154"/>
      <c r="AN154"/>
      <c r="AO154"/>
      <c r="AP154"/>
      <c r="AQ154"/>
      <c r="AR154"/>
      <c r="AS154"/>
      <c r="AT154"/>
      <c r="AU154"/>
      <c r="AV154"/>
      <c r="AW154"/>
      <c r="AX154"/>
      <c r="AY154"/>
      <c r="AZ154"/>
      <c r="BA154"/>
      <c r="BB154"/>
      <c r="BC154"/>
      <c r="BD154"/>
      <c r="BE154"/>
      <c r="BF154"/>
      <c r="BG154"/>
      <c r="BH154"/>
      <c r="BI154"/>
      <c r="BJ154"/>
      <c r="BK154"/>
      <c r="BL154"/>
      <c r="BM154"/>
      <c r="BN154"/>
      <c r="BO154"/>
      <c r="BP154"/>
      <c r="BQ154"/>
      <c r="BR154"/>
      <c r="BS154"/>
      <c r="BT154"/>
      <c r="BU154"/>
      <c r="BV154"/>
      <c r="BW154"/>
      <c r="BX154"/>
      <c r="BY154"/>
      <c r="BZ154"/>
      <c r="CA154"/>
      <c r="CB154"/>
      <c r="CC154"/>
      <c r="CD154"/>
      <c r="CE154"/>
      <c r="CF154"/>
      <c r="CG154"/>
      <c r="CH154"/>
      <c r="CI154"/>
      <c r="CJ154"/>
      <c r="CK154"/>
      <c r="CL154"/>
      <c r="CM154"/>
      <c r="CN154"/>
      <c r="CO154"/>
      <c r="CP154"/>
      <c r="CQ154"/>
      <c r="CR154"/>
      <c r="CS154"/>
      <c r="CT154"/>
      <c r="CU154"/>
      <c r="CV154"/>
      <c r="CW154"/>
      <c r="CX154"/>
      <c r="CY154"/>
      <c r="CZ154"/>
      <c r="DA154"/>
      <c r="DB154"/>
      <c r="DC154"/>
      <c r="DD154"/>
      <c r="DE154"/>
      <c r="DF154"/>
      <c r="DG154"/>
      <c r="DH154"/>
      <c r="DI154"/>
      <c r="DJ154"/>
      <c r="DK154"/>
      <c r="DL154"/>
      <c r="DM154"/>
      <c r="DN154"/>
      <c r="DO154"/>
      <c r="DP154"/>
      <c r="DQ154"/>
      <c r="DR154"/>
      <c r="DS154"/>
      <c r="DT154"/>
      <c r="DU154"/>
      <c r="DV154"/>
      <c r="DW154"/>
      <c r="DX154"/>
      <c r="DY154"/>
      <c r="DZ154"/>
      <c r="EA154"/>
      <c r="EB154"/>
      <c r="EC154"/>
      <c r="ED154"/>
      <c r="EE154"/>
      <c r="EF154"/>
      <c r="EG154"/>
      <c r="EH154"/>
      <c r="EI154"/>
      <c r="EJ154"/>
      <c r="EK154"/>
      <c r="EL154"/>
      <c r="EM154"/>
      <c r="EN154"/>
      <c r="EO154"/>
      <c r="EP154"/>
      <c r="EQ154"/>
      <c r="ER154"/>
      <c r="ES154"/>
      <c r="ET154"/>
      <c r="EU154"/>
      <c r="EV154"/>
      <c r="EW154"/>
      <c r="EX154"/>
      <c r="EY154"/>
      <c r="EZ154"/>
      <c r="FA154"/>
      <c r="FB154"/>
      <c r="FC154"/>
      <c r="FD154"/>
      <c r="FE154"/>
      <c r="FF154"/>
      <c r="FG154"/>
      <c r="FH154"/>
      <c r="FI154"/>
      <c r="FJ154"/>
      <c r="FK154"/>
      <c r="FL154"/>
      <c r="FM154"/>
      <c r="FN154"/>
      <c r="FO154"/>
      <c r="FP154"/>
      <c r="FQ154"/>
      <c r="FR154"/>
      <c r="FS154"/>
      <c r="FT154"/>
      <c r="FU154"/>
      <c r="FV154"/>
      <c r="FW154"/>
      <c r="FX154"/>
      <c r="FY154"/>
      <c r="FZ154"/>
      <c r="GA154"/>
      <c r="GB154"/>
      <c r="GC154"/>
      <c r="GD154"/>
      <c r="GE154"/>
      <c r="GF154"/>
      <c r="GG154"/>
      <c r="GH154"/>
      <c r="GI154"/>
      <c r="GJ154"/>
      <c r="GK154"/>
      <c r="GL154"/>
      <c r="GM154"/>
      <c r="GN154"/>
      <c r="GO154"/>
      <c r="GP154"/>
      <c r="GQ154"/>
      <c r="GR154"/>
      <c r="GS154"/>
      <c r="GT154"/>
      <c r="GU154"/>
      <c r="GV154"/>
      <c r="GW154"/>
      <c r="GX154"/>
      <c r="GY154"/>
      <c r="GZ154"/>
      <c r="HA154"/>
      <c r="HB154"/>
      <c r="HC154"/>
      <c r="HD154"/>
      <c r="HE154"/>
      <c r="HF154"/>
      <c r="HG154"/>
      <c r="HH154"/>
      <c r="HI154"/>
      <c r="HJ154"/>
      <c r="HK154"/>
      <c r="HL154"/>
      <c r="HM154"/>
      <c r="HN154"/>
      <c r="HO154"/>
      <c r="HP154"/>
      <c r="HQ154"/>
    </row>
    <row r="155" ht="15">
      <c r="A155" s="12">
        <v>338</v>
      </c>
      <c r="B155" s="35" t="s">
        <v>145</v>
      </c>
      <c r="C155" s="23" t="s">
        <v>91</v>
      </c>
      <c r="D155" s="24">
        <v>0.40000000000000002</v>
      </c>
      <c r="E155" s="24">
        <v>0.40000000000000002</v>
      </c>
      <c r="F155" s="13">
        <v>10.800000000000001</v>
      </c>
      <c r="G155" s="14">
        <v>49</v>
      </c>
      <c r="H155" s="14">
        <v>18</v>
      </c>
      <c r="I155" s="14">
        <v>10</v>
      </c>
      <c r="J155" s="14">
        <v>12</v>
      </c>
      <c r="K155" s="15">
        <v>2.3999999999999999</v>
      </c>
      <c r="L155" s="15">
        <v>0</v>
      </c>
      <c r="M155" s="15">
        <v>11</v>
      </c>
      <c r="N155" s="15">
        <v>0</v>
      </c>
      <c r="O155"/>
      <c r="P155"/>
      <c r="Q155"/>
      <c r="R155"/>
      <c r="S155"/>
      <c r="T155"/>
      <c r="U155"/>
      <c r="V155"/>
      <c r="W155"/>
      <c r="X155"/>
      <c r="Y155"/>
      <c r="Z155"/>
      <c r="AA155"/>
      <c r="AB155"/>
      <c r="AC155"/>
      <c r="AD155"/>
      <c r="AE155"/>
      <c r="AF155"/>
      <c r="AG155"/>
      <c r="AH155"/>
      <c r="AI155"/>
      <c r="AJ155"/>
      <c r="AK155"/>
      <c r="AL155"/>
      <c r="AM155"/>
      <c r="AN155"/>
      <c r="AO155"/>
      <c r="AP155"/>
      <c r="AQ155"/>
      <c r="AR155"/>
      <c r="AS155"/>
      <c r="AT155"/>
      <c r="AU155"/>
      <c r="AV155"/>
      <c r="AW155"/>
      <c r="AX155"/>
      <c r="AY155"/>
      <c r="AZ155"/>
      <c r="BA155"/>
      <c r="BB155"/>
      <c r="BC155"/>
      <c r="BD155"/>
      <c r="BE155"/>
      <c r="BF155"/>
      <c r="BG155"/>
      <c r="BH155"/>
      <c r="BI155"/>
      <c r="BJ155"/>
      <c r="BK155"/>
      <c r="BL155"/>
      <c r="BM155"/>
      <c r="BN155"/>
      <c r="BO155"/>
      <c r="BP155"/>
      <c r="BQ155"/>
      <c r="BR155"/>
      <c r="BS155"/>
      <c r="BT155"/>
      <c r="BU155"/>
      <c r="BV155"/>
      <c r="BW155"/>
      <c r="BX155"/>
      <c r="BY155"/>
      <c r="BZ155"/>
      <c r="CA155"/>
      <c r="CB155"/>
      <c r="CC155"/>
      <c r="CD155"/>
      <c r="CE155"/>
      <c r="CF155"/>
      <c r="CG155"/>
      <c r="CH155"/>
      <c r="CI155"/>
      <c r="CJ155"/>
      <c r="CK155"/>
      <c r="CL155"/>
      <c r="CM155"/>
      <c r="CN155"/>
      <c r="CO155"/>
      <c r="CP155"/>
      <c r="CQ155"/>
      <c r="CR155"/>
      <c r="CS155"/>
      <c r="CT155"/>
      <c r="CU155"/>
      <c r="CV155"/>
      <c r="CW155"/>
      <c r="CX155"/>
      <c r="CY155"/>
      <c r="CZ155"/>
      <c r="DA155"/>
      <c r="DB155"/>
      <c r="DC155"/>
      <c r="DD155"/>
      <c r="DE155"/>
      <c r="DF155"/>
      <c r="DG155"/>
      <c r="DH155"/>
      <c r="DI155"/>
      <c r="DJ155"/>
      <c r="DK155"/>
      <c r="DL155"/>
      <c r="DM155"/>
      <c r="DN155"/>
      <c r="DO155"/>
      <c r="DP155"/>
      <c r="DQ155"/>
      <c r="DR155"/>
      <c r="DS155"/>
      <c r="DT155"/>
      <c r="DU155"/>
      <c r="DV155"/>
      <c r="DW155"/>
      <c r="DX155"/>
      <c r="DY155"/>
      <c r="DZ155"/>
      <c r="EA155"/>
      <c r="EB155"/>
      <c r="EC155"/>
      <c r="ED155"/>
      <c r="EE155"/>
      <c r="EF155"/>
      <c r="EG155"/>
      <c r="EH155"/>
      <c r="EI155"/>
      <c r="EJ155"/>
      <c r="EK155"/>
      <c r="EL155"/>
      <c r="EM155"/>
      <c r="EN155"/>
      <c r="EO155"/>
      <c r="EP155"/>
      <c r="EQ155"/>
      <c r="ER155"/>
      <c r="ES155"/>
      <c r="ET155"/>
      <c r="EU155"/>
      <c r="EV155"/>
      <c r="EW155"/>
      <c r="EX155"/>
      <c r="EY155"/>
      <c r="EZ155"/>
      <c r="FA155"/>
      <c r="FB155"/>
      <c r="FC155"/>
      <c r="FD155"/>
      <c r="FE155"/>
      <c r="FF155"/>
      <c r="FG155"/>
      <c r="FH155"/>
      <c r="FI155"/>
      <c r="FJ155"/>
      <c r="FK155"/>
      <c r="FL155"/>
      <c r="FM155"/>
      <c r="FN155"/>
      <c r="FO155"/>
      <c r="FP155"/>
      <c r="FQ155"/>
      <c r="FR155"/>
      <c r="FS155"/>
      <c r="FT155"/>
      <c r="FU155"/>
      <c r="FV155"/>
      <c r="FW155"/>
      <c r="FX155"/>
      <c r="FY155"/>
      <c r="FZ155"/>
      <c r="GA155"/>
      <c r="GB155"/>
      <c r="GC155"/>
      <c r="GD155"/>
      <c r="GE155"/>
      <c r="GF155"/>
      <c r="GG155"/>
      <c r="GH155"/>
      <c r="GI155"/>
      <c r="GJ155"/>
      <c r="GK155"/>
      <c r="GL155"/>
      <c r="GM155"/>
      <c r="GN155"/>
      <c r="GO155"/>
      <c r="GP155"/>
      <c r="GQ155"/>
      <c r="GR155"/>
      <c r="GS155"/>
      <c r="GT155"/>
      <c r="GU155"/>
      <c r="GV155"/>
      <c r="GW155"/>
      <c r="GX155"/>
      <c r="GY155"/>
      <c r="GZ155"/>
      <c r="HA155"/>
      <c r="HB155"/>
      <c r="HC155"/>
      <c r="HD155"/>
      <c r="HE155"/>
      <c r="HF155"/>
      <c r="HG155"/>
      <c r="HH155"/>
      <c r="HI155"/>
      <c r="HJ155"/>
      <c r="HK155"/>
      <c r="HL155"/>
      <c r="HM155"/>
      <c r="HN155"/>
      <c r="HO155"/>
      <c r="HP155"/>
      <c r="HQ155"/>
    </row>
    <row r="156" ht="15">
      <c r="A156" s="18" t="s">
        <v>121</v>
      </c>
      <c r="B156" s="41" t="s">
        <v>117</v>
      </c>
      <c r="C156" s="23" t="s">
        <v>34</v>
      </c>
      <c r="D156" s="24">
        <v>0</v>
      </c>
      <c r="E156" s="13">
        <v>0</v>
      </c>
      <c r="F156" s="13">
        <v>15</v>
      </c>
      <c r="G156" s="14">
        <v>60</v>
      </c>
      <c r="H156" s="14">
        <v>1</v>
      </c>
      <c r="I156" s="14">
        <v>0</v>
      </c>
      <c r="J156" s="14">
        <v>0</v>
      </c>
      <c r="K156" s="15">
        <v>0.5</v>
      </c>
      <c r="L156" s="15">
        <v>0</v>
      </c>
      <c r="M156" s="15">
        <v>0</v>
      </c>
      <c r="N156" s="15">
        <v>0</v>
      </c>
      <c r="O156"/>
      <c r="P156"/>
      <c r="Q156"/>
      <c r="R156"/>
      <c r="S156"/>
      <c r="T156"/>
      <c r="U156"/>
      <c r="V156"/>
      <c r="W156"/>
      <c r="X156"/>
      <c r="Y156"/>
      <c r="Z156"/>
      <c r="AA156"/>
      <c r="AB156"/>
      <c r="AC156"/>
      <c r="AD156"/>
      <c r="AE156"/>
      <c r="AF156"/>
      <c r="AG156"/>
      <c r="AH156"/>
      <c r="AI156"/>
      <c r="AJ156"/>
      <c r="AK156"/>
      <c r="AL156"/>
      <c r="AM156"/>
      <c r="AN156"/>
      <c r="AO156"/>
      <c r="AP156"/>
      <c r="AQ156"/>
      <c r="AR156"/>
      <c r="AS156"/>
      <c r="AT156"/>
      <c r="AU156"/>
      <c r="AV156"/>
      <c r="AW156"/>
      <c r="AX156"/>
      <c r="AY156"/>
      <c r="AZ156"/>
      <c r="BA156"/>
      <c r="BB156"/>
      <c r="BC156"/>
      <c r="BD156"/>
      <c r="BE156"/>
      <c r="BF156"/>
      <c r="BG156"/>
      <c r="BH156"/>
      <c r="BI156"/>
      <c r="BJ156"/>
      <c r="BK156"/>
      <c r="BL156"/>
      <c r="BM156"/>
      <c r="BN156"/>
      <c r="BO156"/>
      <c r="BP156"/>
      <c r="BQ156"/>
      <c r="BR156"/>
      <c r="BS156"/>
      <c r="BT156"/>
      <c r="BU156"/>
      <c r="BV156"/>
      <c r="BW156"/>
      <c r="BX156"/>
      <c r="BY156"/>
      <c r="BZ156"/>
      <c r="CA156"/>
      <c r="CB156"/>
      <c r="CC156"/>
      <c r="CD156"/>
      <c r="CE156"/>
      <c r="CF156"/>
      <c r="CG156"/>
      <c r="CH156"/>
      <c r="CI156"/>
      <c r="CJ156"/>
      <c r="CK156"/>
      <c r="CL156"/>
      <c r="CM156"/>
      <c r="CN156"/>
      <c r="CO156"/>
      <c r="CP156"/>
      <c r="CQ156"/>
      <c r="CR156"/>
      <c r="CS156"/>
      <c r="CT156"/>
      <c r="CU156"/>
      <c r="CV156"/>
      <c r="CW156"/>
      <c r="CX156"/>
      <c r="CY156"/>
      <c r="CZ156"/>
      <c r="DA156"/>
      <c r="DB156"/>
      <c r="DC156"/>
      <c r="DD156"/>
      <c r="DE156"/>
      <c r="DF156"/>
      <c r="DG156"/>
      <c r="DH156"/>
      <c r="DI156"/>
      <c r="DJ156"/>
      <c r="DK156"/>
      <c r="DL156"/>
      <c r="DM156"/>
      <c r="DN156"/>
      <c r="DO156"/>
      <c r="DP156"/>
      <c r="DQ156"/>
      <c r="DR156"/>
      <c r="DS156"/>
      <c r="DT156"/>
      <c r="DU156"/>
      <c r="DV156"/>
      <c r="DW156"/>
      <c r="DX156"/>
      <c r="DY156"/>
      <c r="DZ156"/>
      <c r="EA156"/>
      <c r="EB156"/>
      <c r="EC156"/>
      <c r="ED156"/>
      <c r="EE156"/>
      <c r="EF156"/>
      <c r="EG156"/>
      <c r="EH156"/>
      <c r="EI156"/>
      <c r="EJ156"/>
      <c r="EK156"/>
      <c r="EL156"/>
      <c r="EM156"/>
      <c r="EN156"/>
      <c r="EO156"/>
      <c r="EP156"/>
      <c r="EQ156"/>
      <c r="ER156"/>
      <c r="ES156"/>
      <c r="ET156"/>
      <c r="EU156"/>
      <c r="EV156"/>
      <c r="EW156"/>
      <c r="EX156"/>
      <c r="EY156"/>
      <c r="EZ156"/>
      <c r="FA156"/>
      <c r="FB156"/>
      <c r="FC156"/>
      <c r="FD156"/>
      <c r="FE156"/>
      <c r="FF156"/>
      <c r="FG156"/>
      <c r="FH156"/>
      <c r="FI156"/>
      <c r="FJ156"/>
      <c r="FK156"/>
      <c r="FL156"/>
      <c r="FM156"/>
      <c r="FN156"/>
      <c r="FO156"/>
      <c r="FP156"/>
      <c r="FQ156"/>
      <c r="FR156"/>
      <c r="FS156"/>
      <c r="FT156"/>
      <c r="FU156"/>
      <c r="FV156"/>
      <c r="FW156"/>
      <c r="FX156"/>
      <c r="FY156"/>
      <c r="FZ156"/>
      <c r="GA156"/>
      <c r="GB156"/>
      <c r="GC156"/>
      <c r="GD156"/>
      <c r="GE156"/>
      <c r="GF156"/>
      <c r="GG156"/>
      <c r="GH156"/>
      <c r="GI156"/>
      <c r="GJ156"/>
      <c r="GK156"/>
      <c r="GL156"/>
      <c r="GM156"/>
      <c r="GN156"/>
      <c r="GO156"/>
      <c r="GP156"/>
      <c r="GQ156"/>
      <c r="GR156"/>
      <c r="GS156"/>
      <c r="GT156"/>
      <c r="GU156"/>
      <c r="GV156"/>
      <c r="GW156"/>
      <c r="GX156"/>
      <c r="GY156"/>
      <c r="GZ156"/>
      <c r="HA156"/>
      <c r="HB156"/>
      <c r="HC156"/>
      <c r="HD156"/>
      <c r="HE156"/>
      <c r="HF156"/>
      <c r="HG156"/>
      <c r="HH156"/>
      <c r="HI156"/>
      <c r="HJ156"/>
      <c r="HK156"/>
      <c r="HL156"/>
      <c r="HM156"/>
      <c r="HN156"/>
      <c r="HO156"/>
      <c r="HP156"/>
      <c r="HQ156"/>
    </row>
    <row r="157" ht="15">
      <c r="A157" s="12"/>
      <c r="B157" s="39" t="s">
        <v>26</v>
      </c>
      <c r="C157" s="30"/>
      <c r="D157" s="31">
        <f t="shared" ref="D157:N157" si="30">SUM(D154:D156)</f>
        <v>6.5</v>
      </c>
      <c r="E157" s="31">
        <f t="shared" si="30"/>
        <v>5.6000000000000005</v>
      </c>
      <c r="F157" s="31">
        <f t="shared" si="30"/>
        <v>66</v>
      </c>
      <c r="G157" s="32">
        <f t="shared" si="30"/>
        <v>341</v>
      </c>
      <c r="H157" s="32">
        <f t="shared" si="30"/>
        <v>86.299999999999997</v>
      </c>
      <c r="I157" s="32">
        <f t="shared" si="30"/>
        <v>46.399999999999999</v>
      </c>
      <c r="J157" s="32">
        <f t="shared" si="30"/>
        <v>91.400000000000006</v>
      </c>
      <c r="K157" s="33">
        <f t="shared" si="30"/>
        <v>4.2000000000000002</v>
      </c>
      <c r="L157" s="33">
        <f t="shared" si="30"/>
        <v>0.080000000000000002</v>
      </c>
      <c r="M157" s="33">
        <f t="shared" si="30"/>
        <v>11.300000000000001</v>
      </c>
      <c r="N157" s="33">
        <f t="shared" si="30"/>
        <v>0.01</v>
      </c>
      <c r="O157"/>
      <c r="P157"/>
      <c r="Q157"/>
      <c r="R157"/>
      <c r="S157"/>
      <c r="T157"/>
      <c r="U157"/>
      <c r="V157"/>
      <c r="W157"/>
      <c r="X157"/>
      <c r="Y157"/>
      <c r="Z157"/>
      <c r="AA157"/>
      <c r="AB157"/>
      <c r="AC157"/>
      <c r="AD157"/>
      <c r="AE157"/>
      <c r="AF157"/>
      <c r="AG157"/>
      <c r="AH157"/>
      <c r="AI157"/>
      <c r="AJ157"/>
      <c r="AK157"/>
      <c r="AL157"/>
      <c r="AM157"/>
      <c r="AN157"/>
      <c r="AO157"/>
      <c r="AP157"/>
      <c r="AQ157"/>
      <c r="AR157"/>
      <c r="AS157"/>
      <c r="AT157"/>
      <c r="AU157"/>
      <c r="AV157"/>
      <c r="AW157"/>
      <c r="AX157"/>
      <c r="AY157"/>
      <c r="AZ157"/>
      <c r="BA157"/>
      <c r="BB157"/>
      <c r="BC157"/>
      <c r="BD157"/>
      <c r="BE157"/>
      <c r="BF157"/>
      <c r="BG157"/>
      <c r="BH157"/>
      <c r="BI157"/>
      <c r="BJ157"/>
      <c r="BK157"/>
      <c r="BL157"/>
      <c r="BM157"/>
      <c r="BN157"/>
      <c r="BO157"/>
      <c r="BP157"/>
      <c r="BQ157"/>
      <c r="BR157"/>
      <c r="BS157"/>
      <c r="BT157"/>
      <c r="BU157"/>
      <c r="BV157"/>
      <c r="BW157"/>
      <c r="BX157"/>
      <c r="BY157"/>
      <c r="BZ157"/>
      <c r="CA157"/>
      <c r="CB157"/>
      <c r="CC157"/>
      <c r="CD157"/>
      <c r="CE157"/>
      <c r="CF157"/>
      <c r="CG157"/>
      <c r="CH157"/>
      <c r="CI157"/>
      <c r="CJ157"/>
      <c r="CK157"/>
      <c r="CL157"/>
      <c r="CM157"/>
      <c r="CN157"/>
      <c r="CO157"/>
      <c r="CP157"/>
      <c r="CQ157"/>
      <c r="CR157"/>
      <c r="CS157"/>
      <c r="CT157"/>
      <c r="CU157"/>
      <c r="CV157"/>
      <c r="CW157"/>
      <c r="CX157"/>
      <c r="CY157"/>
      <c r="CZ157"/>
      <c r="DA157"/>
      <c r="DB157"/>
      <c r="DC157"/>
      <c r="DD157"/>
      <c r="DE157"/>
      <c r="DF157"/>
      <c r="DG157"/>
      <c r="DH157"/>
      <c r="DI157"/>
      <c r="DJ157"/>
      <c r="DK157"/>
      <c r="DL157"/>
      <c r="DM157"/>
      <c r="DN157"/>
      <c r="DO157"/>
      <c r="DP157"/>
      <c r="DQ157"/>
      <c r="DR157"/>
      <c r="DS157"/>
      <c r="DT157"/>
      <c r="DU157"/>
      <c r="DV157"/>
      <c r="DW157"/>
      <c r="DX157"/>
      <c r="DY157"/>
      <c r="DZ157"/>
      <c r="EA157"/>
      <c r="EB157"/>
      <c r="EC157"/>
      <c r="ED157"/>
      <c r="EE157"/>
      <c r="EF157"/>
      <c r="EG157"/>
      <c r="EH157"/>
      <c r="EI157"/>
      <c r="EJ157"/>
      <c r="EK157"/>
      <c r="EL157"/>
      <c r="EM157"/>
      <c r="EN157"/>
      <c r="EO157"/>
      <c r="EP157"/>
      <c r="EQ157"/>
      <c r="ER157"/>
      <c r="ES157"/>
      <c r="ET157"/>
      <c r="EU157"/>
      <c r="EV157"/>
      <c r="EW157"/>
      <c r="EX157"/>
      <c r="EY157"/>
      <c r="EZ157"/>
      <c r="FA157"/>
      <c r="FB157"/>
      <c r="FC157"/>
      <c r="FD157"/>
      <c r="FE157"/>
      <c r="FF157"/>
      <c r="FG157"/>
      <c r="FH157"/>
      <c r="FI157"/>
      <c r="FJ157"/>
      <c r="FK157"/>
      <c r="FL157"/>
      <c r="FM157"/>
      <c r="FN157"/>
      <c r="FO157"/>
      <c r="FP157"/>
      <c r="FQ157"/>
      <c r="FR157"/>
      <c r="FS157"/>
      <c r="FT157"/>
      <c r="FU157"/>
      <c r="FV157"/>
      <c r="FW157"/>
      <c r="FX157"/>
      <c r="FY157"/>
      <c r="FZ157"/>
      <c r="GA157"/>
      <c r="GB157"/>
      <c r="GC157"/>
      <c r="GD157"/>
      <c r="GE157"/>
      <c r="GF157"/>
      <c r="GG157"/>
      <c r="GH157"/>
      <c r="GI157"/>
      <c r="GJ157"/>
      <c r="GK157"/>
      <c r="GL157"/>
      <c r="GM157"/>
      <c r="GN157"/>
      <c r="GO157"/>
      <c r="GP157"/>
      <c r="GQ157"/>
      <c r="GR157"/>
      <c r="GS157"/>
      <c r="GT157"/>
      <c r="GU157"/>
      <c r="GV157"/>
      <c r="GW157"/>
      <c r="GX157"/>
      <c r="GY157"/>
      <c r="GZ157"/>
      <c r="HA157"/>
      <c r="HB157"/>
      <c r="HC157"/>
      <c r="HD157"/>
      <c r="HE157"/>
      <c r="HF157"/>
      <c r="HG157"/>
      <c r="HH157"/>
      <c r="HI157"/>
      <c r="HJ157"/>
      <c r="HK157"/>
      <c r="HL157"/>
      <c r="HM157"/>
      <c r="HN157"/>
      <c r="HO157"/>
      <c r="HP157"/>
      <c r="HQ157"/>
    </row>
    <row r="158" ht="15">
      <c r="A158" s="12"/>
      <c r="B158" s="42" t="s">
        <v>39</v>
      </c>
      <c r="C158" s="44"/>
      <c r="D158" s="43">
        <f t="shared" ref="D158:N158" si="31">D145+D152+D157</f>
        <v>45.100000000000001</v>
      </c>
      <c r="E158" s="43">
        <f t="shared" si="31"/>
        <v>50.300000000000004</v>
      </c>
      <c r="F158" s="43">
        <f t="shared" si="31"/>
        <v>208.59999999999999</v>
      </c>
      <c r="G158" s="44">
        <f t="shared" si="31"/>
        <v>1476</v>
      </c>
      <c r="H158" s="44">
        <f t="shared" si="31"/>
        <v>249.30000000000001</v>
      </c>
      <c r="I158" s="44">
        <f t="shared" si="31"/>
        <v>189.90000000000001</v>
      </c>
      <c r="J158" s="44">
        <f t="shared" si="31"/>
        <v>529.89999999999998</v>
      </c>
      <c r="K158" s="45">
        <f t="shared" si="31"/>
        <v>10.690000000000001</v>
      </c>
      <c r="L158" s="45">
        <f t="shared" si="31"/>
        <v>1.1100000000000001</v>
      </c>
      <c r="M158" s="45">
        <f t="shared" si="31"/>
        <v>43.5</v>
      </c>
      <c r="N158" s="45">
        <f t="shared" si="31"/>
        <v>4.5</v>
      </c>
    </row>
    <row r="159" ht="15">
      <c r="A159" s="12"/>
      <c r="B159" s="17" t="s">
        <v>52</v>
      </c>
      <c r="C159" s="20"/>
      <c r="D159" s="13"/>
      <c r="E159" s="13"/>
      <c r="F159" s="13"/>
      <c r="G159" s="14"/>
      <c r="H159" s="14"/>
      <c r="I159" s="14"/>
      <c r="J159" s="14"/>
      <c r="K159" s="15"/>
      <c r="L159" s="15"/>
      <c r="M159" s="15"/>
      <c r="N159" s="15"/>
    </row>
    <row r="160" ht="15">
      <c r="A160" s="12"/>
      <c r="B160" s="19" t="s">
        <v>41</v>
      </c>
      <c r="C160" s="20"/>
      <c r="D160" s="13"/>
      <c r="E160" s="13"/>
      <c r="F160" s="13"/>
      <c r="G160" s="14"/>
      <c r="H160" s="14"/>
      <c r="I160" s="14"/>
      <c r="J160" s="14"/>
      <c r="K160" s="15"/>
      <c r="L160" s="15"/>
      <c r="M160" s="15"/>
      <c r="N160" s="15"/>
    </row>
    <row r="161" ht="15">
      <c r="A161" s="12">
        <v>14</v>
      </c>
      <c r="B161" s="36" t="s">
        <v>103</v>
      </c>
      <c r="C161" s="20" t="s">
        <v>54</v>
      </c>
      <c r="D161" s="13">
        <v>0.10000000000000001</v>
      </c>
      <c r="E161" s="13">
        <v>6.2000000000000002</v>
      </c>
      <c r="F161" s="13">
        <v>2.2000000000000002</v>
      </c>
      <c r="G161" s="14">
        <v>65</v>
      </c>
      <c r="H161" s="14">
        <v>0</v>
      </c>
      <c r="I161" s="14">
        <v>0</v>
      </c>
      <c r="J161" s="14">
        <v>0</v>
      </c>
      <c r="K161" s="15">
        <v>0</v>
      </c>
      <c r="L161" s="15">
        <v>0</v>
      </c>
      <c r="M161" s="15">
        <v>0</v>
      </c>
      <c r="N161" s="15">
        <v>0</v>
      </c>
    </row>
    <row r="162" ht="15">
      <c r="A162" s="18">
        <v>260</v>
      </c>
      <c r="B162" s="35" t="s">
        <v>154</v>
      </c>
      <c r="C162" s="23" t="s">
        <v>31</v>
      </c>
      <c r="D162" s="24">
        <v>8.1999999999999993</v>
      </c>
      <c r="E162" s="24">
        <v>8.5999999999999996</v>
      </c>
      <c r="F162" s="24">
        <v>2.7999999999999998</v>
      </c>
      <c r="G162" s="25">
        <v>121</v>
      </c>
      <c r="H162" s="25">
        <v>16</v>
      </c>
      <c r="I162" s="25">
        <v>15</v>
      </c>
      <c r="J162" s="25">
        <v>23</v>
      </c>
      <c r="K162" s="21">
        <v>1</v>
      </c>
      <c r="L162" s="21">
        <v>0</v>
      </c>
      <c r="M162" s="21">
        <v>0.59999999999999998</v>
      </c>
      <c r="N162" s="21">
        <v>0.01</v>
      </c>
    </row>
    <row r="163" ht="15">
      <c r="A163" s="18">
        <v>309</v>
      </c>
      <c r="B163" s="36" t="s">
        <v>65</v>
      </c>
      <c r="C163" s="23" t="s">
        <v>33</v>
      </c>
      <c r="D163" s="24">
        <v>6.5</v>
      </c>
      <c r="E163" s="24">
        <v>5.7000000000000002</v>
      </c>
      <c r="F163" s="24">
        <v>33.5</v>
      </c>
      <c r="G163" s="25">
        <v>212</v>
      </c>
      <c r="H163" s="25">
        <v>8</v>
      </c>
      <c r="I163" s="25">
        <v>9</v>
      </c>
      <c r="J163" s="25">
        <v>42</v>
      </c>
      <c r="K163" s="21">
        <v>0.91000000000000003</v>
      </c>
      <c r="L163" s="21">
        <v>0.070000000000000007</v>
      </c>
      <c r="M163" s="21">
        <v>0</v>
      </c>
      <c r="N163" s="21">
        <v>0.029999999999999999</v>
      </c>
    </row>
    <row r="164" ht="15">
      <c r="A164" s="18">
        <v>376</v>
      </c>
      <c r="B164" s="41" t="s">
        <v>43</v>
      </c>
      <c r="C164" s="23" t="s">
        <v>34</v>
      </c>
      <c r="D164" s="24">
        <v>0.20000000000000001</v>
      </c>
      <c r="E164" s="24">
        <v>0.10000000000000001</v>
      </c>
      <c r="F164" s="24">
        <v>10.1</v>
      </c>
      <c r="G164" s="25">
        <v>41</v>
      </c>
      <c r="H164" s="25">
        <v>5</v>
      </c>
      <c r="I164" s="25">
        <v>4</v>
      </c>
      <c r="J164" s="25">
        <v>8</v>
      </c>
      <c r="K164" s="21">
        <v>0.84999999999999998</v>
      </c>
      <c r="L164" s="21">
        <v>0</v>
      </c>
      <c r="M164" s="21">
        <v>0.10000000000000001</v>
      </c>
      <c r="N164" s="21">
        <v>0</v>
      </c>
    </row>
    <row r="165" ht="15">
      <c r="A165" s="12"/>
      <c r="B165" s="26" t="s">
        <v>74</v>
      </c>
      <c r="C165" s="20" t="s">
        <v>81</v>
      </c>
      <c r="D165" s="13">
        <v>1.3999999999999999</v>
      </c>
      <c r="E165" s="13">
        <v>0.5</v>
      </c>
      <c r="F165" s="13">
        <v>10</v>
      </c>
      <c r="G165" s="14">
        <v>48</v>
      </c>
      <c r="H165" s="14">
        <v>0</v>
      </c>
      <c r="I165" s="14">
        <v>0</v>
      </c>
      <c r="J165" s="14">
        <v>0</v>
      </c>
      <c r="K165" s="15">
        <v>0</v>
      </c>
      <c r="L165" s="15">
        <v>0</v>
      </c>
      <c r="M165" s="15">
        <v>0</v>
      </c>
      <c r="N165" s="15">
        <v>0</v>
      </c>
      <c r="HR165" s="27"/>
      <c r="HS165" s="27"/>
    </row>
    <row r="166" ht="15">
      <c r="A166" s="12"/>
      <c r="B166" s="39" t="s">
        <v>26</v>
      </c>
      <c r="C166" s="30"/>
      <c r="D166" s="31">
        <f>SUM(D161:D165)</f>
        <v>16.399999999999999</v>
      </c>
      <c r="E166" s="31">
        <f t="shared" ref="E166:N166" si="32">SUM(E161:E165)</f>
        <v>21.100000000000001</v>
      </c>
      <c r="F166" s="31">
        <f t="shared" si="32"/>
        <v>58.600000000000001</v>
      </c>
      <c r="G166" s="32">
        <f t="shared" si="32"/>
        <v>487</v>
      </c>
      <c r="H166" s="32">
        <f t="shared" si="32"/>
        <v>29</v>
      </c>
      <c r="I166" s="32">
        <f t="shared" si="32"/>
        <v>28</v>
      </c>
      <c r="J166" s="32">
        <f t="shared" si="32"/>
        <v>73</v>
      </c>
      <c r="K166" s="33">
        <f t="shared" si="32"/>
        <v>2.7600000000000002</v>
      </c>
      <c r="L166" s="33">
        <f t="shared" si="32"/>
        <v>0.070000000000000007</v>
      </c>
      <c r="M166" s="33">
        <f t="shared" si="32"/>
        <v>0.69999999999999996</v>
      </c>
      <c r="N166" s="33">
        <f t="shared" si="32"/>
        <v>0.040000000000000001</v>
      </c>
    </row>
    <row r="167" ht="15">
      <c r="A167" s="12"/>
      <c r="B167" s="19" t="s">
        <v>27</v>
      </c>
      <c r="C167" s="20"/>
      <c r="D167" s="13"/>
      <c r="E167" s="13"/>
      <c r="F167" s="13"/>
      <c r="G167" s="14"/>
      <c r="H167" s="14"/>
      <c r="I167" s="14"/>
      <c r="J167" s="14"/>
      <c r="K167" s="15"/>
      <c r="L167" s="15"/>
      <c r="M167" s="15"/>
      <c r="N167" s="15"/>
    </row>
    <row r="168" ht="25.5">
      <c r="A168" s="12" t="s">
        <v>79</v>
      </c>
      <c r="B168" s="34" t="s">
        <v>98</v>
      </c>
      <c r="C168" s="23" t="s">
        <v>55</v>
      </c>
      <c r="D168" s="13">
        <v>4.2999999999999998</v>
      </c>
      <c r="E168" s="13">
        <v>5.5999999999999996</v>
      </c>
      <c r="F168" s="13">
        <v>10.199999999999999</v>
      </c>
      <c r="G168" s="14">
        <v>109</v>
      </c>
      <c r="H168" s="14">
        <v>39</v>
      </c>
      <c r="I168" s="14">
        <v>23</v>
      </c>
      <c r="J168" s="14">
        <v>76</v>
      </c>
      <c r="K168" s="15">
        <v>1.5</v>
      </c>
      <c r="L168" s="15">
        <v>0.17999999999999999</v>
      </c>
      <c r="M168" s="15">
        <v>9.1999999999999993</v>
      </c>
      <c r="N168" s="15">
        <v>0.01</v>
      </c>
    </row>
    <row r="169" ht="15">
      <c r="A169" s="18">
        <v>271</v>
      </c>
      <c r="B169" s="36" t="s">
        <v>86</v>
      </c>
      <c r="C169" s="23" t="s">
        <v>31</v>
      </c>
      <c r="D169" s="24">
        <v>13.800000000000001</v>
      </c>
      <c r="E169" s="24">
        <v>11.300000000000001</v>
      </c>
      <c r="F169" s="24">
        <v>10.1</v>
      </c>
      <c r="G169" s="25">
        <v>198</v>
      </c>
      <c r="H169" s="25">
        <v>10</v>
      </c>
      <c r="I169" s="25">
        <v>10</v>
      </c>
      <c r="J169" s="25">
        <v>53</v>
      </c>
      <c r="K169" s="21">
        <v>1</v>
      </c>
      <c r="L169" s="21">
        <v>0.30000000000000004</v>
      </c>
      <c r="M169" s="21">
        <v>0</v>
      </c>
      <c r="N169" s="21">
        <v>0</v>
      </c>
    </row>
    <row r="170" ht="15">
      <c r="A170" s="18">
        <v>302</v>
      </c>
      <c r="B170" s="36" t="s">
        <v>32</v>
      </c>
      <c r="C170" s="23" t="s">
        <v>33</v>
      </c>
      <c r="D170" s="24">
        <v>10.199999999999999</v>
      </c>
      <c r="E170" s="24">
        <v>8.8000000000000007</v>
      </c>
      <c r="F170" s="24">
        <v>44.100000000000001</v>
      </c>
      <c r="G170" s="25">
        <v>296</v>
      </c>
      <c r="H170" s="25">
        <v>18</v>
      </c>
      <c r="I170" s="25">
        <v>161</v>
      </c>
      <c r="J170" s="25">
        <v>242</v>
      </c>
      <c r="K170" s="21">
        <v>5.4000000000000004</v>
      </c>
      <c r="L170" s="21">
        <v>0.25</v>
      </c>
      <c r="M170" s="21">
        <v>0</v>
      </c>
      <c r="N170" s="21">
        <v>0.029999999999999999</v>
      </c>
    </row>
    <row r="171" ht="15">
      <c r="A171" s="12">
        <v>348</v>
      </c>
      <c r="B171" s="34" t="s">
        <v>48</v>
      </c>
      <c r="C171" s="20" t="s">
        <v>34</v>
      </c>
      <c r="D171" s="13">
        <v>1</v>
      </c>
      <c r="E171" s="13">
        <v>0</v>
      </c>
      <c r="F171" s="13">
        <v>13.199999999999999</v>
      </c>
      <c r="G171" s="14">
        <v>86</v>
      </c>
      <c r="H171" s="14">
        <v>33</v>
      </c>
      <c r="I171" s="14">
        <v>21</v>
      </c>
      <c r="J171" s="14">
        <v>29</v>
      </c>
      <c r="K171" s="15">
        <v>0.69999999999999996</v>
      </c>
      <c r="L171" s="15">
        <v>0</v>
      </c>
      <c r="M171" s="15">
        <v>0.90000000000000002</v>
      </c>
      <c r="N171" s="15">
        <v>0</v>
      </c>
    </row>
    <row r="172" ht="25.5">
      <c r="A172" s="12"/>
      <c r="B172" s="26" t="s">
        <v>75</v>
      </c>
      <c r="C172" s="20" t="s">
        <v>94</v>
      </c>
      <c r="D172" s="13">
        <v>4.5999999999999996</v>
      </c>
      <c r="E172" s="13">
        <v>1.3</v>
      </c>
      <c r="F172" s="13">
        <v>30.800000000000001</v>
      </c>
      <c r="G172" s="14">
        <v>149</v>
      </c>
      <c r="H172" s="14">
        <v>18</v>
      </c>
      <c r="I172" s="14">
        <v>0</v>
      </c>
      <c r="J172" s="14">
        <v>0</v>
      </c>
      <c r="K172" s="15">
        <v>0.97999999999999998</v>
      </c>
      <c r="L172" s="15">
        <v>0.089999999999999997</v>
      </c>
      <c r="M172" s="15">
        <v>0</v>
      </c>
      <c r="N172" s="15">
        <v>0</v>
      </c>
      <c r="HR172" s="27"/>
      <c r="HS172" s="27"/>
    </row>
    <row r="173" ht="15">
      <c r="A173" s="12"/>
      <c r="B173" s="39" t="s">
        <v>26</v>
      </c>
      <c r="C173" s="77"/>
      <c r="D173" s="31">
        <f t="shared" ref="D173:N173" si="33">SUM(D168:D172)</f>
        <v>33.899999999999999</v>
      </c>
      <c r="E173" s="31">
        <f t="shared" si="33"/>
        <v>27</v>
      </c>
      <c r="F173" s="31">
        <f t="shared" si="33"/>
        <v>108.40000000000001</v>
      </c>
      <c r="G173" s="32">
        <f t="shared" si="33"/>
        <v>838</v>
      </c>
      <c r="H173" s="32">
        <f t="shared" si="33"/>
        <v>118</v>
      </c>
      <c r="I173" s="32">
        <f t="shared" si="33"/>
        <v>215</v>
      </c>
      <c r="J173" s="32">
        <f t="shared" si="33"/>
        <v>400</v>
      </c>
      <c r="K173" s="33">
        <f t="shared" si="33"/>
        <v>9.5800000000000001</v>
      </c>
      <c r="L173" s="33">
        <f t="shared" si="33"/>
        <v>0.81999999999999995</v>
      </c>
      <c r="M173" s="33">
        <f t="shared" si="33"/>
        <v>10.1</v>
      </c>
      <c r="N173" s="33">
        <f t="shared" si="33"/>
        <v>0.040000000000000001</v>
      </c>
    </row>
    <row r="174" ht="15">
      <c r="A174" s="12"/>
      <c r="B174" s="19" t="s">
        <v>37</v>
      </c>
      <c r="C174" s="20"/>
      <c r="D174" s="13"/>
      <c r="E174" s="13"/>
      <c r="F174" s="13"/>
      <c r="G174" s="14"/>
      <c r="H174" s="14"/>
      <c r="I174" s="14"/>
      <c r="J174" s="14"/>
      <c r="K174" s="15"/>
      <c r="L174" s="15"/>
      <c r="M174" s="15"/>
      <c r="N174" s="15"/>
    </row>
    <row r="175" ht="15">
      <c r="A175" s="12">
        <v>386</v>
      </c>
      <c r="B175" s="41" t="s">
        <v>56</v>
      </c>
      <c r="C175" s="40">
        <v>200</v>
      </c>
      <c r="D175" s="24">
        <v>5.5999999999999996</v>
      </c>
      <c r="E175" s="24">
        <v>5</v>
      </c>
      <c r="F175" s="24">
        <v>22</v>
      </c>
      <c r="G175" s="25">
        <v>156</v>
      </c>
      <c r="H175" s="25">
        <v>242</v>
      </c>
      <c r="I175" s="25">
        <v>30</v>
      </c>
      <c r="J175" s="25">
        <v>188</v>
      </c>
      <c r="K175" s="21">
        <v>0.20000000000000001</v>
      </c>
      <c r="L175" s="21">
        <v>0.10000000000000001</v>
      </c>
      <c r="M175" s="21">
        <v>1.8</v>
      </c>
      <c r="N175" s="21">
        <v>0.040000000000000001</v>
      </c>
    </row>
    <row r="176" ht="15">
      <c r="A176" s="12" t="s">
        <v>60</v>
      </c>
      <c r="B176" s="41" t="s">
        <v>111</v>
      </c>
      <c r="C176" s="40">
        <v>100</v>
      </c>
      <c r="D176" s="24">
        <v>18.100000000000001</v>
      </c>
      <c r="E176" s="24">
        <v>19.300000000000001</v>
      </c>
      <c r="F176" s="24">
        <v>32.899999999999999</v>
      </c>
      <c r="G176" s="25">
        <v>379</v>
      </c>
      <c r="H176" s="25">
        <v>76</v>
      </c>
      <c r="I176" s="25">
        <v>26</v>
      </c>
      <c r="J176" s="25">
        <v>220</v>
      </c>
      <c r="K176" s="21">
        <v>2.7999999999999998</v>
      </c>
      <c r="L176" s="21">
        <v>0.10000000000000001</v>
      </c>
      <c r="M176" s="21">
        <v>0.10000000000000001</v>
      </c>
      <c r="N176" s="21">
        <v>0.029999999999999999</v>
      </c>
    </row>
    <row r="177" ht="15">
      <c r="A177" s="12"/>
      <c r="B177" s="39" t="s">
        <v>26</v>
      </c>
      <c r="C177" s="30"/>
      <c r="D177" s="31">
        <f t="shared" ref="D177:N177" si="34">SUM(D175:D176)</f>
        <v>23.700000000000003</v>
      </c>
      <c r="E177" s="31">
        <f t="shared" si="34"/>
        <v>24.300000000000001</v>
      </c>
      <c r="F177" s="31">
        <f t="shared" si="34"/>
        <v>54.899999999999999</v>
      </c>
      <c r="G177" s="32">
        <f t="shared" si="34"/>
        <v>535</v>
      </c>
      <c r="H177" s="32">
        <f t="shared" si="34"/>
        <v>318</v>
      </c>
      <c r="I177" s="32">
        <f t="shared" si="34"/>
        <v>56</v>
      </c>
      <c r="J177" s="32">
        <f t="shared" si="34"/>
        <v>408</v>
      </c>
      <c r="K177" s="33">
        <f t="shared" si="34"/>
        <v>3</v>
      </c>
      <c r="L177" s="33">
        <f t="shared" si="34"/>
        <v>0.20000000000000001</v>
      </c>
      <c r="M177" s="33">
        <f t="shared" si="34"/>
        <v>1.9000000000000001</v>
      </c>
      <c r="N177" s="33">
        <f t="shared" si="34"/>
        <v>0.070000000000000007</v>
      </c>
    </row>
    <row r="178" ht="15">
      <c r="A178" s="12"/>
      <c r="B178" s="47" t="s">
        <v>39</v>
      </c>
      <c r="C178" s="43"/>
      <c r="D178" s="43">
        <f t="shared" ref="D178:N178" si="35">D166+D173+D177</f>
        <v>74</v>
      </c>
      <c r="E178" s="43">
        <f t="shared" si="35"/>
        <v>72.400000000000006</v>
      </c>
      <c r="F178" s="43">
        <f t="shared" si="35"/>
        <v>221.90000000000001</v>
      </c>
      <c r="G178" s="44">
        <f t="shared" si="35"/>
        <v>1860</v>
      </c>
      <c r="H178" s="44">
        <f t="shared" si="35"/>
        <v>465</v>
      </c>
      <c r="I178" s="44">
        <f t="shared" si="35"/>
        <v>299</v>
      </c>
      <c r="J178" s="44">
        <f t="shared" si="35"/>
        <v>881</v>
      </c>
      <c r="K178" s="45">
        <f t="shared" si="35"/>
        <v>15.34</v>
      </c>
      <c r="L178" s="45">
        <f t="shared" si="35"/>
        <v>1.0899999999999999</v>
      </c>
      <c r="M178" s="45">
        <f t="shared" si="35"/>
        <v>12.699999999999999</v>
      </c>
      <c r="N178" s="45">
        <f t="shared" si="35"/>
        <v>0.15000000000000002</v>
      </c>
    </row>
    <row r="179" ht="15">
      <c r="A179" s="12"/>
      <c r="B179" s="17" t="s">
        <v>57</v>
      </c>
      <c r="C179" s="20"/>
      <c r="D179" s="13"/>
      <c r="E179" s="13"/>
      <c r="F179" s="13"/>
      <c r="G179" s="14"/>
      <c r="H179" s="14"/>
      <c r="I179" s="14"/>
      <c r="J179" s="14"/>
      <c r="K179" s="15"/>
      <c r="L179" s="15"/>
      <c r="M179" s="15"/>
      <c r="N179" s="15"/>
    </row>
    <row r="180" ht="15">
      <c r="A180" s="12"/>
      <c r="B180" s="19" t="s">
        <v>41</v>
      </c>
      <c r="C180" s="20"/>
      <c r="D180" s="13"/>
      <c r="E180" s="13"/>
      <c r="F180" s="13"/>
      <c r="G180" s="14"/>
      <c r="H180" s="14"/>
      <c r="I180" s="14"/>
      <c r="J180" s="14"/>
      <c r="K180" s="15"/>
      <c r="L180" s="15"/>
      <c r="M180" s="15"/>
      <c r="N180" s="15"/>
    </row>
    <row r="181" ht="15">
      <c r="A181" s="12">
        <v>14</v>
      </c>
      <c r="B181" s="36" t="s">
        <v>53</v>
      </c>
      <c r="C181" s="20" t="s">
        <v>54</v>
      </c>
      <c r="D181" s="13">
        <v>0.10000000000000001</v>
      </c>
      <c r="E181" s="13">
        <v>7.2999999999999998</v>
      </c>
      <c r="F181" s="13">
        <v>0.10000000000000001</v>
      </c>
      <c r="G181" s="14">
        <v>66</v>
      </c>
      <c r="H181" s="14">
        <v>2</v>
      </c>
      <c r="I181" s="14">
        <v>0</v>
      </c>
      <c r="J181" s="14">
        <v>3</v>
      </c>
      <c r="K181" s="15">
        <v>0</v>
      </c>
      <c r="L181" s="15">
        <v>0</v>
      </c>
      <c r="M181" s="15">
        <v>0</v>
      </c>
      <c r="N181" s="15">
        <v>0.040000000000000001</v>
      </c>
    </row>
    <row r="182" ht="15">
      <c r="A182" s="12">
        <v>15</v>
      </c>
      <c r="B182" s="36" t="s">
        <v>118</v>
      </c>
      <c r="C182" s="20" t="s">
        <v>54</v>
      </c>
      <c r="D182" s="13">
        <v>2.2999999999999998</v>
      </c>
      <c r="E182" s="13">
        <v>2.8999999999999999</v>
      </c>
      <c r="F182" s="13">
        <v>0</v>
      </c>
      <c r="G182" s="14">
        <v>35</v>
      </c>
      <c r="H182" s="14">
        <v>100</v>
      </c>
      <c r="I182" s="14">
        <v>5.5</v>
      </c>
      <c r="J182" s="14">
        <v>60</v>
      </c>
      <c r="K182" s="15">
        <v>0.10000000000000001</v>
      </c>
      <c r="L182" s="15">
        <v>0</v>
      </c>
      <c r="M182" s="15">
        <v>0.070000000000000007</v>
      </c>
      <c r="N182" s="15">
        <v>0.029999999999999999</v>
      </c>
    </row>
    <row r="183" ht="15">
      <c r="A183" s="18">
        <v>182</v>
      </c>
      <c r="B183" s="36" t="s">
        <v>73</v>
      </c>
      <c r="C183" s="23" t="s">
        <v>107</v>
      </c>
      <c r="D183" s="24">
        <v>6.4000000000000004</v>
      </c>
      <c r="E183" s="24">
        <v>6.7699999999999996</v>
      </c>
      <c r="F183" s="24">
        <v>28.239999999999998</v>
      </c>
      <c r="G183" s="25">
        <v>199.43000000000001</v>
      </c>
      <c r="H183" s="25">
        <v>155</v>
      </c>
      <c r="I183" s="25">
        <v>38</v>
      </c>
      <c r="J183" s="25">
        <v>169.80000000000001</v>
      </c>
      <c r="K183" s="21">
        <v>0.80000000000000004</v>
      </c>
      <c r="L183" s="21">
        <v>0.10000000000000001</v>
      </c>
      <c r="M183" s="21">
        <v>1.6000000000000001</v>
      </c>
      <c r="N183" s="21">
        <v>0</v>
      </c>
    </row>
    <row r="184" ht="15">
      <c r="A184" s="18"/>
      <c r="B184" s="36" t="s">
        <v>97</v>
      </c>
      <c r="C184" s="23" t="s">
        <v>31</v>
      </c>
      <c r="D184" s="24">
        <v>2.7999999999999998</v>
      </c>
      <c r="E184" s="24">
        <v>3.2000000000000002</v>
      </c>
      <c r="F184" s="24">
        <v>8</v>
      </c>
      <c r="G184" s="25">
        <v>75</v>
      </c>
      <c r="H184" s="25">
        <v>0</v>
      </c>
      <c r="I184" s="25">
        <v>0</v>
      </c>
      <c r="J184" s="25">
        <v>0</v>
      </c>
      <c r="K184" s="21">
        <v>0</v>
      </c>
      <c r="L184" s="21">
        <v>0</v>
      </c>
      <c r="M184" s="21">
        <v>0</v>
      </c>
      <c r="N184" s="21">
        <v>0</v>
      </c>
    </row>
    <row r="185" ht="15">
      <c r="A185" s="53">
        <v>377</v>
      </c>
      <c r="B185" s="54" t="s">
        <v>22</v>
      </c>
      <c r="C185" s="55" t="s">
        <v>23</v>
      </c>
      <c r="D185" s="56">
        <v>0.30000000000000004</v>
      </c>
      <c r="E185" s="56">
        <v>0.10000000000000001</v>
      </c>
      <c r="F185" s="56">
        <v>10.300000000000001</v>
      </c>
      <c r="G185" s="57">
        <v>43</v>
      </c>
      <c r="H185" s="57">
        <v>8</v>
      </c>
      <c r="I185" s="57">
        <v>5</v>
      </c>
      <c r="J185" s="57">
        <v>10</v>
      </c>
      <c r="K185" s="58">
        <v>0.89000000000000001</v>
      </c>
      <c r="L185" s="58">
        <v>0</v>
      </c>
      <c r="M185" s="58">
        <v>2.8999999999999999</v>
      </c>
      <c r="N185" s="58">
        <v>0</v>
      </c>
    </row>
    <row r="186" ht="15">
      <c r="A186" s="12"/>
      <c r="B186" s="26" t="s">
        <v>74</v>
      </c>
      <c r="C186" s="20" t="s">
        <v>124</v>
      </c>
      <c r="D186" s="13">
        <v>2.1000000000000001</v>
      </c>
      <c r="E186" s="13">
        <v>0.80000000000000004</v>
      </c>
      <c r="F186" s="13">
        <v>15</v>
      </c>
      <c r="G186" s="14">
        <v>72</v>
      </c>
      <c r="H186" s="14">
        <v>0</v>
      </c>
      <c r="I186" s="14">
        <v>0</v>
      </c>
      <c r="J186" s="14">
        <v>0</v>
      </c>
      <c r="K186" s="15">
        <v>0</v>
      </c>
      <c r="L186" s="15">
        <v>0</v>
      </c>
      <c r="M186" s="15">
        <v>0</v>
      </c>
      <c r="N186" s="15">
        <v>0</v>
      </c>
    </row>
    <row r="187" ht="15">
      <c r="A187" s="12"/>
      <c r="B187" s="39" t="s">
        <v>26</v>
      </c>
      <c r="C187" s="30"/>
      <c r="D187" s="31">
        <f t="shared" ref="D187:N187" si="36">SUM(D181:D186)</f>
        <v>14.000000000000002</v>
      </c>
      <c r="E187" s="31">
        <f t="shared" si="36"/>
        <v>21.07</v>
      </c>
      <c r="F187" s="31">
        <f t="shared" si="36"/>
        <v>61.640000000000001</v>
      </c>
      <c r="G187" s="32">
        <f t="shared" si="36"/>
        <v>490.43000000000001</v>
      </c>
      <c r="H187" s="32">
        <f t="shared" si="36"/>
        <v>265</v>
      </c>
      <c r="I187" s="32">
        <f t="shared" si="36"/>
        <v>48.5</v>
      </c>
      <c r="J187" s="32">
        <f t="shared" si="36"/>
        <v>242.80000000000001</v>
      </c>
      <c r="K187" s="33">
        <f t="shared" si="36"/>
        <v>1.79</v>
      </c>
      <c r="L187" s="33">
        <f t="shared" si="36"/>
        <v>0.10000000000000001</v>
      </c>
      <c r="M187" s="33">
        <f t="shared" si="36"/>
        <v>4.5700000000000003</v>
      </c>
      <c r="N187" s="33">
        <f t="shared" si="36"/>
        <v>0.070000000000000007</v>
      </c>
    </row>
    <row r="188" ht="15">
      <c r="A188" s="12"/>
      <c r="B188" s="19" t="s">
        <v>27</v>
      </c>
      <c r="C188" s="20"/>
      <c r="D188" s="13"/>
      <c r="E188" s="13"/>
      <c r="F188" s="13"/>
      <c r="G188" s="14"/>
      <c r="H188" s="14"/>
      <c r="I188" s="14"/>
      <c r="J188" s="14"/>
      <c r="K188" s="15"/>
      <c r="L188" s="15"/>
      <c r="M188" s="15"/>
      <c r="N188" s="15"/>
    </row>
    <row r="189" ht="25.5">
      <c r="A189" s="12">
        <v>101</v>
      </c>
      <c r="B189" s="10" t="s">
        <v>112</v>
      </c>
      <c r="C189" s="20" t="s">
        <v>51</v>
      </c>
      <c r="D189" s="13">
        <v>4.5999999999999996</v>
      </c>
      <c r="E189" s="13">
        <v>5.7000000000000002</v>
      </c>
      <c r="F189" s="13">
        <v>17.199999999999999</v>
      </c>
      <c r="G189" s="14">
        <v>139</v>
      </c>
      <c r="H189" s="14">
        <v>16</v>
      </c>
      <c r="I189" s="14">
        <v>22</v>
      </c>
      <c r="J189" s="14">
        <v>71</v>
      </c>
      <c r="K189" s="15">
        <v>0.90000000000000002</v>
      </c>
      <c r="L189" s="15">
        <v>0.29999999999999999</v>
      </c>
      <c r="M189" s="15">
        <v>8.5</v>
      </c>
      <c r="N189" s="15">
        <v>0</v>
      </c>
    </row>
    <row r="190" ht="15">
      <c r="A190" s="18">
        <v>278</v>
      </c>
      <c r="B190" s="36" t="s">
        <v>114</v>
      </c>
      <c r="C190" s="23" t="s">
        <v>42</v>
      </c>
      <c r="D190" s="24">
        <v>13.800000000000001</v>
      </c>
      <c r="E190" s="24">
        <v>16.600000000000001</v>
      </c>
      <c r="F190" s="24">
        <v>15</v>
      </c>
      <c r="G190" s="25">
        <v>264</v>
      </c>
      <c r="H190" s="25">
        <v>31</v>
      </c>
      <c r="I190" s="25">
        <v>13</v>
      </c>
      <c r="J190" s="25">
        <v>72</v>
      </c>
      <c r="K190" s="21">
        <v>0.10000000000000001</v>
      </c>
      <c r="L190" s="21">
        <v>0.17000000000000001</v>
      </c>
      <c r="M190" s="21">
        <v>0.26000000000000001</v>
      </c>
      <c r="N190" s="21">
        <v>0.040000000000000001</v>
      </c>
    </row>
    <row r="191" ht="15">
      <c r="A191" s="18">
        <v>309</v>
      </c>
      <c r="B191" s="36" t="s">
        <v>47</v>
      </c>
      <c r="C191" s="23" t="s">
        <v>33</v>
      </c>
      <c r="D191" s="24">
        <v>6.5</v>
      </c>
      <c r="E191" s="24">
        <v>5.7000000000000002</v>
      </c>
      <c r="F191" s="24">
        <v>33.5</v>
      </c>
      <c r="G191" s="25">
        <v>212</v>
      </c>
      <c r="H191" s="25">
        <v>8</v>
      </c>
      <c r="I191" s="25">
        <v>9</v>
      </c>
      <c r="J191" s="25">
        <v>42</v>
      </c>
      <c r="K191" s="21">
        <v>0.91000000000000003</v>
      </c>
      <c r="L191" s="21">
        <v>0.070000000000000007</v>
      </c>
      <c r="M191" s="21">
        <v>0</v>
      </c>
      <c r="N191" s="21">
        <v>0.029999999999999999</v>
      </c>
    </row>
    <row r="192" ht="15">
      <c r="A192" s="18">
        <v>388</v>
      </c>
      <c r="B192" s="41" t="s">
        <v>116</v>
      </c>
      <c r="C192" s="23" t="s">
        <v>34</v>
      </c>
      <c r="D192" s="24">
        <v>0.69999999999999996</v>
      </c>
      <c r="E192" s="24">
        <v>0.30000000000000004</v>
      </c>
      <c r="F192" s="24">
        <v>24.600000000000001</v>
      </c>
      <c r="G192" s="25">
        <v>104</v>
      </c>
      <c r="H192" s="25">
        <v>10</v>
      </c>
      <c r="I192" s="25">
        <v>3</v>
      </c>
      <c r="J192" s="25">
        <v>3</v>
      </c>
      <c r="K192" s="21">
        <v>0.65000000000000002</v>
      </c>
      <c r="L192" s="21">
        <v>0.01</v>
      </c>
      <c r="M192" s="21">
        <v>20</v>
      </c>
      <c r="N192" s="21">
        <v>0</v>
      </c>
    </row>
    <row r="193" ht="25.5">
      <c r="A193" s="12"/>
      <c r="B193" s="26" t="s">
        <v>75</v>
      </c>
      <c r="C193" s="20" t="s">
        <v>113</v>
      </c>
      <c r="D193" s="13">
        <v>2.7999999999999998</v>
      </c>
      <c r="E193" s="13">
        <v>0.69999999999999996</v>
      </c>
      <c r="F193" s="13">
        <v>18.600000000000001</v>
      </c>
      <c r="G193" s="14">
        <v>90</v>
      </c>
      <c r="H193" s="14">
        <v>14</v>
      </c>
      <c r="I193" s="14">
        <v>0</v>
      </c>
      <c r="J193" s="14">
        <v>0</v>
      </c>
      <c r="K193" s="15">
        <v>0.80000000000000004</v>
      </c>
      <c r="L193" s="15">
        <v>0.10000000000000001</v>
      </c>
      <c r="M193" s="15">
        <v>0</v>
      </c>
      <c r="N193" s="15">
        <v>0</v>
      </c>
    </row>
    <row r="194" ht="15">
      <c r="A194" s="12"/>
      <c r="B194" s="39" t="s">
        <v>26</v>
      </c>
      <c r="C194" s="30"/>
      <c r="D194" s="31">
        <f t="shared" ref="D194:N194" si="37">SUM(D189:D193)</f>
        <v>28.399999999999999</v>
      </c>
      <c r="E194" s="31">
        <f t="shared" si="37"/>
        <v>29</v>
      </c>
      <c r="F194" s="31">
        <f t="shared" si="37"/>
        <v>108.90000000000001</v>
      </c>
      <c r="G194" s="32">
        <f t="shared" si="37"/>
        <v>809</v>
      </c>
      <c r="H194" s="32">
        <f t="shared" si="37"/>
        <v>79</v>
      </c>
      <c r="I194" s="32">
        <f t="shared" si="37"/>
        <v>47</v>
      </c>
      <c r="J194" s="32">
        <f t="shared" si="37"/>
        <v>188</v>
      </c>
      <c r="K194" s="33">
        <f t="shared" si="37"/>
        <v>3.3600000000000003</v>
      </c>
      <c r="L194" s="33">
        <f t="shared" si="37"/>
        <v>0.65000000000000002</v>
      </c>
      <c r="M194" s="33">
        <f t="shared" si="37"/>
        <v>28.759999999999998</v>
      </c>
      <c r="N194" s="33">
        <f t="shared" si="37"/>
        <v>0.070000000000000007</v>
      </c>
    </row>
    <row r="195" ht="15">
      <c r="A195" s="12"/>
      <c r="B195" s="19" t="s">
        <v>37</v>
      </c>
      <c r="C195" s="20"/>
      <c r="D195" s="13"/>
      <c r="E195" s="13"/>
      <c r="F195" s="13"/>
      <c r="G195" s="14"/>
      <c r="H195" s="14"/>
      <c r="I195" s="14"/>
      <c r="J195" s="14"/>
      <c r="K195" s="15"/>
      <c r="L195" s="15"/>
      <c r="M195" s="15"/>
      <c r="N195" s="15"/>
    </row>
    <row r="196" ht="15">
      <c r="A196" s="12" t="s">
        <v>60</v>
      </c>
      <c r="B196" s="36" t="s">
        <v>125</v>
      </c>
      <c r="C196" s="40">
        <v>100</v>
      </c>
      <c r="D196" s="13">
        <v>5.5999999999999996</v>
      </c>
      <c r="E196" s="13">
        <v>7.2000000000000002</v>
      </c>
      <c r="F196" s="13">
        <v>27.899999999999999</v>
      </c>
      <c r="G196" s="14">
        <v>199</v>
      </c>
      <c r="H196" s="14">
        <v>29</v>
      </c>
      <c r="I196" s="14">
        <v>16</v>
      </c>
      <c r="J196" s="14">
        <v>64</v>
      </c>
      <c r="K196" s="15">
        <v>0.76000000000000001</v>
      </c>
      <c r="L196" s="15">
        <v>0.089999999999999997</v>
      </c>
      <c r="M196" s="15">
        <v>1.3300000000000001</v>
      </c>
      <c r="N196" s="15">
        <v>0.01</v>
      </c>
    </row>
    <row r="197" ht="15">
      <c r="A197" s="12">
        <v>338</v>
      </c>
      <c r="B197" s="35" t="s">
        <v>145</v>
      </c>
      <c r="C197" s="23" t="s">
        <v>91</v>
      </c>
      <c r="D197" s="24">
        <v>0.40000000000000002</v>
      </c>
      <c r="E197" s="24">
        <v>0.40000000000000002</v>
      </c>
      <c r="F197" s="13">
        <v>10.800000000000001</v>
      </c>
      <c r="G197" s="14">
        <v>49</v>
      </c>
      <c r="H197" s="14">
        <v>18</v>
      </c>
      <c r="I197" s="14">
        <v>10</v>
      </c>
      <c r="J197" s="14">
        <v>12</v>
      </c>
      <c r="K197" s="15">
        <v>2.3999999999999999</v>
      </c>
      <c r="L197" s="15">
        <v>0</v>
      </c>
      <c r="M197" s="15">
        <v>11</v>
      </c>
      <c r="N197" s="15">
        <v>0</v>
      </c>
    </row>
    <row r="198" ht="15">
      <c r="A198" s="12">
        <v>342</v>
      </c>
      <c r="B198" s="35" t="s">
        <v>68</v>
      </c>
      <c r="C198" s="23" t="s">
        <v>34</v>
      </c>
      <c r="D198" s="24">
        <v>0.20000000000000001</v>
      </c>
      <c r="E198" s="24">
        <v>0.10000000000000001</v>
      </c>
      <c r="F198" s="13">
        <v>14</v>
      </c>
      <c r="G198" s="14">
        <v>58</v>
      </c>
      <c r="H198" s="14">
        <v>8</v>
      </c>
      <c r="I198" s="14">
        <v>5</v>
      </c>
      <c r="J198" s="14">
        <v>6</v>
      </c>
      <c r="K198" s="15">
        <v>1</v>
      </c>
      <c r="L198" s="15">
        <v>0</v>
      </c>
      <c r="M198" s="15">
        <v>2.1000000000000001</v>
      </c>
      <c r="N198" s="15">
        <v>0</v>
      </c>
    </row>
    <row r="199" ht="15">
      <c r="A199" s="12"/>
      <c r="B199" s="39" t="s">
        <v>26</v>
      </c>
      <c r="C199" s="30"/>
      <c r="D199" s="31">
        <f>SUM(D196:D198)</f>
        <v>6.2000000000000002</v>
      </c>
      <c r="E199" s="31">
        <f t="shared" ref="E199:N199" si="38">SUM(E196:E198)</f>
        <v>7.7000000000000002</v>
      </c>
      <c r="F199" s="31">
        <f t="shared" si="38"/>
        <v>52.700000000000003</v>
      </c>
      <c r="G199" s="32">
        <f t="shared" si="38"/>
        <v>306</v>
      </c>
      <c r="H199" s="32">
        <f t="shared" si="38"/>
        <v>55</v>
      </c>
      <c r="I199" s="32">
        <f t="shared" si="38"/>
        <v>31</v>
      </c>
      <c r="J199" s="32">
        <f t="shared" si="38"/>
        <v>82</v>
      </c>
      <c r="K199" s="33">
        <f t="shared" si="38"/>
        <v>4.1600000000000001</v>
      </c>
      <c r="L199" s="33">
        <f t="shared" si="38"/>
        <v>0.089999999999999997</v>
      </c>
      <c r="M199" s="33">
        <f t="shared" si="38"/>
        <v>14.43</v>
      </c>
      <c r="N199" s="33">
        <f t="shared" si="38"/>
        <v>0.01</v>
      </c>
    </row>
    <row r="200" ht="15">
      <c r="A200" s="12"/>
      <c r="B200" s="47" t="s">
        <v>39</v>
      </c>
      <c r="C200" s="43"/>
      <c r="D200" s="43">
        <f t="shared" ref="D200:N200" si="39">D187+D194+D199</f>
        <v>48.600000000000001</v>
      </c>
      <c r="E200" s="43">
        <f t="shared" si="39"/>
        <v>57.770000000000003</v>
      </c>
      <c r="F200" s="43">
        <f t="shared" si="39"/>
        <v>223.24000000000001</v>
      </c>
      <c r="G200" s="44">
        <f t="shared" si="39"/>
        <v>1605.4300000000001</v>
      </c>
      <c r="H200" s="44">
        <f t="shared" si="39"/>
        <v>399</v>
      </c>
      <c r="I200" s="44">
        <f t="shared" si="39"/>
        <v>126.5</v>
      </c>
      <c r="J200" s="44">
        <f t="shared" si="39"/>
        <v>512.79999999999995</v>
      </c>
      <c r="K200" s="45">
        <f t="shared" si="39"/>
        <v>9.3100000000000005</v>
      </c>
      <c r="L200" s="45">
        <f t="shared" si="39"/>
        <v>0.83999999999999997</v>
      </c>
      <c r="M200" s="45">
        <f t="shared" si="39"/>
        <v>47.759999999999998</v>
      </c>
      <c r="N200" s="45">
        <f t="shared" si="39"/>
        <v>0.15000000000000002</v>
      </c>
    </row>
    <row r="201" ht="15">
      <c r="A201" s="12"/>
      <c r="B201" s="17" t="s">
        <v>61</v>
      </c>
      <c r="C201" s="20"/>
      <c r="D201" s="13"/>
      <c r="E201" s="13"/>
      <c r="F201" s="13"/>
      <c r="G201" s="14"/>
      <c r="H201" s="14"/>
      <c r="I201" s="14"/>
      <c r="J201" s="14"/>
      <c r="K201" s="15"/>
      <c r="L201" s="15"/>
      <c r="M201" s="15"/>
      <c r="N201" s="15"/>
    </row>
    <row r="202" ht="15">
      <c r="A202" s="12"/>
      <c r="B202" s="19" t="s">
        <v>19</v>
      </c>
      <c r="C202" s="20"/>
      <c r="D202" s="13"/>
      <c r="E202" s="13"/>
      <c r="F202" s="13"/>
      <c r="G202" s="14"/>
      <c r="H202" s="14"/>
      <c r="I202" s="14"/>
      <c r="J202" s="14"/>
      <c r="K202" s="15"/>
      <c r="L202" s="15"/>
      <c r="M202" s="15"/>
      <c r="N202" s="15"/>
    </row>
    <row r="203" ht="15">
      <c r="A203" s="18">
        <v>291</v>
      </c>
      <c r="B203" s="36" t="s">
        <v>157</v>
      </c>
      <c r="C203" s="23" t="s">
        <v>34</v>
      </c>
      <c r="D203" s="24">
        <v>11.699999999999999</v>
      </c>
      <c r="E203" s="24">
        <v>10.9</v>
      </c>
      <c r="F203" s="24">
        <v>45.299999999999997</v>
      </c>
      <c r="G203" s="25">
        <v>326</v>
      </c>
      <c r="H203" s="25">
        <v>15</v>
      </c>
      <c r="I203" s="25">
        <v>30</v>
      </c>
      <c r="J203" s="25">
        <v>96</v>
      </c>
      <c r="K203" s="21">
        <v>0.80000000000000004</v>
      </c>
      <c r="L203" s="21">
        <v>0.29999999999999999</v>
      </c>
      <c r="M203" s="21">
        <v>4</v>
      </c>
      <c r="N203" s="21">
        <v>0</v>
      </c>
    </row>
    <row r="204" ht="15">
      <c r="A204" s="18" t="s">
        <v>122</v>
      </c>
      <c r="B204" s="36" t="s">
        <v>156</v>
      </c>
      <c r="C204" s="23" t="s">
        <v>124</v>
      </c>
      <c r="D204" s="24">
        <v>0.40000000000000002</v>
      </c>
      <c r="E204" s="24">
        <v>1.3999999999999999</v>
      </c>
      <c r="F204" s="24">
        <v>2.2999999999999998</v>
      </c>
      <c r="G204" s="25">
        <v>23</v>
      </c>
      <c r="H204" s="25">
        <v>10</v>
      </c>
      <c r="I204" s="25">
        <v>4</v>
      </c>
      <c r="J204" s="25">
        <v>9</v>
      </c>
      <c r="K204" s="21">
        <v>0.20000000000000001</v>
      </c>
      <c r="L204" s="21">
        <v>0</v>
      </c>
      <c r="M204" s="21">
        <v>2.8999999999999999</v>
      </c>
      <c r="N204" s="21">
        <v>0</v>
      </c>
    </row>
    <row r="205" ht="15">
      <c r="A205" s="12">
        <v>338</v>
      </c>
      <c r="B205" s="35" t="s">
        <v>145</v>
      </c>
      <c r="C205" s="23" t="s">
        <v>91</v>
      </c>
      <c r="D205" s="24">
        <v>0.40000000000000002</v>
      </c>
      <c r="E205" s="24">
        <v>0.40000000000000002</v>
      </c>
      <c r="F205" s="13">
        <v>10.800000000000001</v>
      </c>
      <c r="G205" s="14">
        <v>49</v>
      </c>
      <c r="H205" s="14">
        <v>18</v>
      </c>
      <c r="I205" s="14">
        <v>10</v>
      </c>
      <c r="J205" s="14">
        <v>12</v>
      </c>
      <c r="K205" s="15">
        <v>2.3999999999999999</v>
      </c>
      <c r="L205" s="15">
        <v>0</v>
      </c>
      <c r="M205" s="15">
        <v>11</v>
      </c>
      <c r="N205" s="15">
        <v>0</v>
      </c>
    </row>
    <row r="206" s="59" customFormat="1">
      <c r="A206" s="53" t="s">
        <v>108</v>
      </c>
      <c r="B206" s="54" t="s">
        <v>135</v>
      </c>
      <c r="C206" s="55" t="s">
        <v>34</v>
      </c>
      <c r="D206" s="56">
        <v>0</v>
      </c>
      <c r="E206" s="56">
        <v>0</v>
      </c>
      <c r="F206" s="56">
        <v>28</v>
      </c>
      <c r="G206" s="57">
        <v>112</v>
      </c>
      <c r="H206" s="57">
        <v>3</v>
      </c>
      <c r="I206" s="57">
        <v>0</v>
      </c>
      <c r="J206" s="57">
        <v>6</v>
      </c>
      <c r="K206" s="58">
        <v>0</v>
      </c>
      <c r="L206" s="58">
        <v>0</v>
      </c>
      <c r="M206" s="58">
        <v>7.5999999999999996</v>
      </c>
      <c r="N206" s="58">
        <v>0</v>
      </c>
      <c r="HR206" s="60"/>
      <c r="HS206" s="60"/>
      <c r="HT206" s="61"/>
      <c r="HU206" s="61"/>
      <c r="HV206" s="61"/>
      <c r="HW206" s="61"/>
      <c r="HX206" s="61"/>
      <c r="HY206" s="61"/>
      <c r="HZ206" s="61"/>
      <c r="IA206" s="61"/>
      <c r="IB206" s="61"/>
      <c r="IC206" s="61"/>
      <c r="ID206" s="61"/>
      <c r="IE206" s="61"/>
      <c r="IF206" s="61"/>
      <c r="IG206" s="61"/>
      <c r="IH206" s="61"/>
      <c r="II206" s="61"/>
      <c r="IJ206" s="61"/>
      <c r="IK206" s="61"/>
      <c r="IL206" s="61"/>
      <c r="IM206" s="61"/>
      <c r="IN206" s="61"/>
      <c r="IO206" s="61"/>
      <c r="IP206" s="61"/>
      <c r="IQ206" s="61"/>
      <c r="IR206" s="61"/>
      <c r="IS206" s="61"/>
      <c r="IT206" s="61"/>
    </row>
    <row r="207" ht="15">
      <c r="A207" s="12"/>
      <c r="B207" s="26" t="s">
        <v>74</v>
      </c>
      <c r="C207" s="20" t="s">
        <v>81</v>
      </c>
      <c r="D207" s="13">
        <v>1.3999999999999999</v>
      </c>
      <c r="E207" s="13">
        <v>0.5</v>
      </c>
      <c r="F207" s="13">
        <v>10</v>
      </c>
      <c r="G207" s="14">
        <v>48</v>
      </c>
      <c r="H207" s="14">
        <v>0</v>
      </c>
      <c r="I207" s="14">
        <v>0</v>
      </c>
      <c r="J207" s="14">
        <v>0</v>
      </c>
      <c r="K207" s="15">
        <v>0</v>
      </c>
      <c r="L207" s="15">
        <v>0</v>
      </c>
      <c r="M207" s="15">
        <v>0</v>
      </c>
      <c r="N207" s="15">
        <v>0</v>
      </c>
    </row>
    <row r="208" ht="15">
      <c r="A208" s="12"/>
      <c r="B208" s="39" t="s">
        <v>26</v>
      </c>
      <c r="C208" s="62"/>
      <c r="D208" s="31">
        <f t="shared" ref="D208:N208" si="40">SUM(D203:D207)</f>
        <v>13.9</v>
      </c>
      <c r="E208" s="31">
        <f t="shared" si="40"/>
        <v>13.200000000000001</v>
      </c>
      <c r="F208" s="31">
        <f t="shared" si="40"/>
        <v>96.399999999999991</v>
      </c>
      <c r="G208" s="32">
        <f t="shared" si="40"/>
        <v>558</v>
      </c>
      <c r="H208" s="32">
        <f t="shared" si="40"/>
        <v>46</v>
      </c>
      <c r="I208" s="32">
        <f t="shared" si="40"/>
        <v>44</v>
      </c>
      <c r="J208" s="32">
        <f t="shared" si="40"/>
        <v>123</v>
      </c>
      <c r="K208" s="33">
        <f t="shared" si="40"/>
        <v>3.3999999999999999</v>
      </c>
      <c r="L208" s="33">
        <f t="shared" si="40"/>
        <v>0.29999999999999999</v>
      </c>
      <c r="M208" s="33">
        <f t="shared" si="40"/>
        <v>25.5</v>
      </c>
      <c r="N208" s="33">
        <f t="shared" si="40"/>
        <v>0</v>
      </c>
    </row>
    <row r="209" ht="15">
      <c r="A209" s="12"/>
      <c r="B209" s="19" t="s">
        <v>27</v>
      </c>
      <c r="C209" s="20"/>
      <c r="D209" s="13"/>
      <c r="E209" s="13"/>
      <c r="F209" s="13"/>
      <c r="G209" s="14"/>
      <c r="H209" s="14"/>
      <c r="I209" s="14"/>
      <c r="J209" s="14"/>
      <c r="K209" s="15"/>
      <c r="L209" s="15"/>
      <c r="M209" s="15"/>
      <c r="N209" s="15"/>
    </row>
    <row r="210" ht="15">
      <c r="A210" s="18">
        <v>112</v>
      </c>
      <c r="B210" s="34" t="s">
        <v>58</v>
      </c>
      <c r="C210" s="23" t="s">
        <v>45</v>
      </c>
      <c r="D210" s="24">
        <v>4.7999999999999998</v>
      </c>
      <c r="E210" s="24">
        <v>4</v>
      </c>
      <c r="F210" s="24">
        <v>14</v>
      </c>
      <c r="G210" s="25">
        <v>111</v>
      </c>
      <c r="H210" s="25">
        <v>9</v>
      </c>
      <c r="I210" s="25">
        <v>18</v>
      </c>
      <c r="J210" s="25">
        <v>73</v>
      </c>
      <c r="K210" s="21">
        <v>1</v>
      </c>
      <c r="L210" s="21">
        <v>0.10000000000000001</v>
      </c>
      <c r="M210" s="21">
        <v>5.2000000000000002</v>
      </c>
      <c r="N210" s="21">
        <v>0</v>
      </c>
    </row>
    <row r="211" ht="15">
      <c r="A211" s="18" t="s">
        <v>143</v>
      </c>
      <c r="B211" s="41" t="s">
        <v>155</v>
      </c>
      <c r="C211" s="23" t="s">
        <v>31</v>
      </c>
      <c r="D211" s="13">
        <v>13.699999999999999</v>
      </c>
      <c r="E211" s="13">
        <v>10.5</v>
      </c>
      <c r="F211" s="13">
        <v>7.5</v>
      </c>
      <c r="G211" s="14">
        <v>179</v>
      </c>
      <c r="H211" s="14">
        <v>18</v>
      </c>
      <c r="I211" s="14">
        <v>16</v>
      </c>
      <c r="J211" s="14">
        <v>233</v>
      </c>
      <c r="K211" s="15">
        <v>4.9000000000000004</v>
      </c>
      <c r="L211" s="15">
        <v>0.20000000000000001</v>
      </c>
      <c r="M211" s="15">
        <v>8.1999999999999993</v>
      </c>
      <c r="N211" s="15">
        <v>0.02</v>
      </c>
    </row>
    <row r="212" ht="15">
      <c r="A212" s="18">
        <v>302</v>
      </c>
      <c r="B212" s="36" t="s">
        <v>32</v>
      </c>
      <c r="C212" s="23" t="s">
        <v>33</v>
      </c>
      <c r="D212" s="24">
        <v>10.199999999999999</v>
      </c>
      <c r="E212" s="24">
        <v>8.8000000000000007</v>
      </c>
      <c r="F212" s="24">
        <v>44.100000000000001</v>
      </c>
      <c r="G212" s="25">
        <v>296</v>
      </c>
      <c r="H212" s="25">
        <v>18</v>
      </c>
      <c r="I212" s="25">
        <v>161</v>
      </c>
      <c r="J212" s="25">
        <v>242</v>
      </c>
      <c r="K212" s="21">
        <v>5.4000000000000004</v>
      </c>
      <c r="L212" s="21">
        <v>0.25</v>
      </c>
      <c r="M212" s="21">
        <v>0</v>
      </c>
      <c r="N212" s="21">
        <v>0.029999999999999999</v>
      </c>
    </row>
    <row r="213" ht="15">
      <c r="A213" s="18">
        <v>306</v>
      </c>
      <c r="B213" s="36" t="s">
        <v>134</v>
      </c>
      <c r="C213" s="23" t="s">
        <v>81</v>
      </c>
      <c r="D213" s="24">
        <v>2</v>
      </c>
      <c r="E213" s="24">
        <v>1</v>
      </c>
      <c r="F213" s="24">
        <v>12</v>
      </c>
      <c r="G213" s="25">
        <v>65</v>
      </c>
      <c r="H213" s="25">
        <v>7</v>
      </c>
      <c r="I213" s="25">
        <v>21</v>
      </c>
      <c r="J213" s="25">
        <v>60</v>
      </c>
      <c r="K213" s="21">
        <v>0.69999999999999996</v>
      </c>
      <c r="L213" s="21">
        <v>0.080000000000000002</v>
      </c>
      <c r="M213" s="21">
        <v>0</v>
      </c>
      <c r="N213" s="21">
        <v>0</v>
      </c>
    </row>
    <row r="214" ht="15">
      <c r="A214" s="18">
        <v>376</v>
      </c>
      <c r="B214" s="41" t="s">
        <v>43</v>
      </c>
      <c r="C214" s="23" t="s">
        <v>34</v>
      </c>
      <c r="D214" s="24">
        <v>0.20000000000000001</v>
      </c>
      <c r="E214" s="24">
        <v>0.10000000000000001</v>
      </c>
      <c r="F214" s="24">
        <v>10.1</v>
      </c>
      <c r="G214" s="25">
        <v>41</v>
      </c>
      <c r="H214" s="25">
        <v>5</v>
      </c>
      <c r="I214" s="25">
        <v>4</v>
      </c>
      <c r="J214" s="25">
        <v>8</v>
      </c>
      <c r="K214" s="21">
        <v>0.84999999999999998</v>
      </c>
      <c r="L214" s="21">
        <v>0</v>
      </c>
      <c r="M214" s="21">
        <v>0.10000000000000001</v>
      </c>
      <c r="N214" s="21">
        <v>0</v>
      </c>
    </row>
    <row r="215" ht="25.5">
      <c r="A215" s="12"/>
      <c r="B215" s="26" t="s">
        <v>75</v>
      </c>
      <c r="C215" s="20" t="s">
        <v>142</v>
      </c>
      <c r="D215" s="13">
        <v>3.1899999999999999</v>
      </c>
      <c r="E215" s="13">
        <v>0.86499999999999999</v>
      </c>
      <c r="F215" s="13">
        <v>21.140000000000001</v>
      </c>
      <c r="G215" s="14">
        <v>102.40000000000001</v>
      </c>
      <c r="H215" s="14">
        <v>14.4</v>
      </c>
      <c r="I215" s="14">
        <v>0</v>
      </c>
      <c r="J215" s="14">
        <v>0</v>
      </c>
      <c r="K215" s="15">
        <v>0.78400000000000003</v>
      </c>
      <c r="L215" s="15">
        <v>0.071999999999999995</v>
      </c>
      <c r="M215" s="15">
        <v>0</v>
      </c>
      <c r="N215" s="15">
        <v>0</v>
      </c>
    </row>
    <row r="216" ht="15">
      <c r="A216" s="12"/>
      <c r="B216" s="39" t="s">
        <v>26</v>
      </c>
      <c r="C216" s="30"/>
      <c r="D216" s="31">
        <f t="shared" ref="D216:N216" si="41">SUM(D210:D215)</f>
        <v>34.089999999999996</v>
      </c>
      <c r="E216" s="31">
        <f t="shared" si="41"/>
        <v>25.265000000000001</v>
      </c>
      <c r="F216" s="31">
        <f t="shared" si="41"/>
        <v>108.83999999999999</v>
      </c>
      <c r="G216" s="32">
        <f t="shared" si="41"/>
        <v>794.39999999999998</v>
      </c>
      <c r="H216" s="32">
        <f t="shared" si="41"/>
        <v>71.400000000000006</v>
      </c>
      <c r="I216" s="32">
        <f t="shared" si="41"/>
        <v>220</v>
      </c>
      <c r="J216" s="32">
        <f t="shared" si="41"/>
        <v>616</v>
      </c>
      <c r="K216" s="33">
        <f t="shared" si="41"/>
        <v>13.634</v>
      </c>
      <c r="L216" s="33">
        <f t="shared" si="41"/>
        <v>0.70199999999999996</v>
      </c>
      <c r="M216" s="33">
        <f t="shared" si="41"/>
        <v>13.499999999999998</v>
      </c>
      <c r="N216" s="33">
        <f t="shared" si="41"/>
        <v>0.050000000000000003</v>
      </c>
    </row>
    <row r="217" ht="15">
      <c r="A217" s="12"/>
      <c r="B217" s="19" t="s">
        <v>37</v>
      </c>
      <c r="C217" s="20"/>
      <c r="D217" s="13"/>
      <c r="E217" s="13"/>
      <c r="F217" s="13"/>
      <c r="G217" s="14"/>
      <c r="H217" s="14"/>
      <c r="I217" s="14"/>
      <c r="J217" s="14"/>
      <c r="K217" s="15"/>
      <c r="L217" s="15"/>
      <c r="M217" s="15"/>
      <c r="N217" s="15"/>
    </row>
    <row r="218" ht="15">
      <c r="A218" s="18">
        <v>421</v>
      </c>
      <c r="B218" s="41" t="s">
        <v>109</v>
      </c>
      <c r="C218" s="23" t="s">
        <v>31</v>
      </c>
      <c r="D218" s="24">
        <v>8.0999999999999996</v>
      </c>
      <c r="E218" s="13">
        <v>5.2000000000000002</v>
      </c>
      <c r="F218" s="13">
        <v>59.899999999999999</v>
      </c>
      <c r="G218" s="14">
        <v>318</v>
      </c>
      <c r="H218" s="14">
        <v>17</v>
      </c>
      <c r="I218" s="14">
        <v>13</v>
      </c>
      <c r="J218" s="14">
        <v>75</v>
      </c>
      <c r="K218" s="15">
        <v>1</v>
      </c>
      <c r="L218" s="15">
        <v>0</v>
      </c>
      <c r="M218" s="15">
        <v>0</v>
      </c>
      <c r="N218" s="15">
        <v>0.01</v>
      </c>
    </row>
    <row r="219" ht="25.5">
      <c r="A219" s="18"/>
      <c r="B219" s="36" t="s">
        <v>80</v>
      </c>
      <c r="C219" s="23" t="s">
        <v>34</v>
      </c>
      <c r="D219" s="13">
        <v>2</v>
      </c>
      <c r="E219" s="13">
        <v>6.4000000000000004</v>
      </c>
      <c r="F219" s="13">
        <v>19</v>
      </c>
      <c r="G219" s="14">
        <v>140</v>
      </c>
      <c r="H219" s="14">
        <v>0</v>
      </c>
      <c r="I219" s="14">
        <v>0</v>
      </c>
      <c r="J219" s="14">
        <v>0</v>
      </c>
      <c r="K219" s="15">
        <v>0</v>
      </c>
      <c r="L219" s="15">
        <v>0</v>
      </c>
      <c r="M219" s="15">
        <v>0</v>
      </c>
      <c r="N219" s="15">
        <v>0</v>
      </c>
    </row>
    <row r="220" ht="15">
      <c r="A220" s="12"/>
      <c r="B220" s="39" t="s">
        <v>26</v>
      </c>
      <c r="C220" s="30"/>
      <c r="D220" s="31">
        <f t="shared" ref="D220:N220" si="42">SUM(D218:D219)</f>
        <v>10.1</v>
      </c>
      <c r="E220" s="31">
        <f t="shared" si="42"/>
        <v>11.600000000000001</v>
      </c>
      <c r="F220" s="31">
        <f t="shared" si="42"/>
        <v>78.900000000000006</v>
      </c>
      <c r="G220" s="32">
        <f t="shared" si="42"/>
        <v>458</v>
      </c>
      <c r="H220" s="32">
        <f t="shared" si="42"/>
        <v>17</v>
      </c>
      <c r="I220" s="32">
        <f t="shared" si="42"/>
        <v>13</v>
      </c>
      <c r="J220" s="32">
        <f t="shared" si="42"/>
        <v>75</v>
      </c>
      <c r="K220" s="33">
        <f t="shared" si="42"/>
        <v>1</v>
      </c>
      <c r="L220" s="33">
        <f t="shared" si="42"/>
        <v>0</v>
      </c>
      <c r="M220" s="33">
        <f t="shared" si="42"/>
        <v>0</v>
      </c>
      <c r="N220" s="33">
        <f t="shared" si="42"/>
        <v>0.01</v>
      </c>
      <c r="HR220" s="27"/>
      <c r="HS220" s="27"/>
    </row>
    <row r="221" ht="15">
      <c r="A221" s="12"/>
      <c r="B221" s="47" t="s">
        <v>39</v>
      </c>
      <c r="C221" s="43"/>
      <c r="D221" s="43">
        <f t="shared" ref="D221:N221" si="43">D208+D216+D220</f>
        <v>58.089999999999996</v>
      </c>
      <c r="E221" s="43">
        <f t="shared" si="43"/>
        <v>50.065000000000005</v>
      </c>
      <c r="F221" s="43">
        <f t="shared" si="43"/>
        <v>284.13999999999999</v>
      </c>
      <c r="G221" s="44">
        <f t="shared" si="43"/>
        <v>1810.4000000000001</v>
      </c>
      <c r="H221" s="44">
        <f t="shared" si="43"/>
        <v>134.40000000000001</v>
      </c>
      <c r="I221" s="44">
        <f t="shared" si="43"/>
        <v>277</v>
      </c>
      <c r="J221" s="44">
        <f t="shared" si="43"/>
        <v>814</v>
      </c>
      <c r="K221" s="45">
        <f t="shared" si="43"/>
        <v>18.033999999999999</v>
      </c>
      <c r="L221" s="45">
        <f t="shared" si="43"/>
        <v>1.002</v>
      </c>
      <c r="M221" s="45">
        <f t="shared" si="43"/>
        <v>39</v>
      </c>
      <c r="N221" s="45">
        <f t="shared" si="43"/>
        <v>0.060000000000000005</v>
      </c>
    </row>
    <row r="222" ht="15">
      <c r="A222" s="12"/>
      <c r="B222" s="17" t="s">
        <v>64</v>
      </c>
      <c r="C222" s="44"/>
      <c r="D222" s="43"/>
      <c r="E222" s="43"/>
      <c r="F222" s="43"/>
      <c r="G222" s="44"/>
      <c r="H222" s="44"/>
      <c r="I222" s="44"/>
      <c r="J222" s="44"/>
      <c r="K222" s="45"/>
      <c r="L222" s="45"/>
      <c r="M222" s="45"/>
      <c r="N222" s="45"/>
    </row>
    <row r="223" ht="15">
      <c r="A223" s="12"/>
      <c r="B223" s="19" t="s">
        <v>41</v>
      </c>
      <c r="C223" s="44"/>
      <c r="D223" s="43"/>
      <c r="E223" s="43"/>
      <c r="F223" s="43"/>
      <c r="G223" s="44"/>
      <c r="H223" s="44"/>
      <c r="I223" s="44"/>
      <c r="J223" s="44"/>
      <c r="K223" s="45"/>
      <c r="L223" s="45"/>
      <c r="M223" s="45"/>
      <c r="N223" s="45"/>
    </row>
    <row r="224" ht="15">
      <c r="A224" s="18" t="s">
        <v>84</v>
      </c>
      <c r="B224" s="41" t="s">
        <v>85</v>
      </c>
      <c r="C224" s="23" t="s">
        <v>31</v>
      </c>
      <c r="D224" s="13">
        <v>24</v>
      </c>
      <c r="E224" s="13">
        <v>16.699999999999999</v>
      </c>
      <c r="F224" s="13">
        <v>12.4</v>
      </c>
      <c r="G224" s="14">
        <v>296</v>
      </c>
      <c r="H224" s="14">
        <v>17</v>
      </c>
      <c r="I224" s="14">
        <v>89</v>
      </c>
      <c r="J224" s="14">
        <v>173</v>
      </c>
      <c r="K224" s="15">
        <v>2.1099999999999999</v>
      </c>
      <c r="L224" s="15">
        <v>0.11</v>
      </c>
      <c r="M224" s="15">
        <v>1.6599999999999999</v>
      </c>
      <c r="N224" s="15">
        <v>0.080000000000000002</v>
      </c>
    </row>
    <row r="225" ht="15">
      <c r="A225" s="18">
        <v>309</v>
      </c>
      <c r="B225" s="36" t="s">
        <v>65</v>
      </c>
      <c r="C225" s="23" t="s">
        <v>33</v>
      </c>
      <c r="D225" s="24">
        <v>6.5</v>
      </c>
      <c r="E225" s="24">
        <v>5.7000000000000002</v>
      </c>
      <c r="F225" s="24">
        <v>33.5</v>
      </c>
      <c r="G225" s="25">
        <v>212</v>
      </c>
      <c r="H225" s="25">
        <v>8</v>
      </c>
      <c r="I225" s="25">
        <v>9</v>
      </c>
      <c r="J225" s="25">
        <v>42</v>
      </c>
      <c r="K225" s="21">
        <v>0.91000000000000003</v>
      </c>
      <c r="L225" s="21">
        <v>0.070000000000000007</v>
      </c>
      <c r="M225" s="21">
        <v>0</v>
      </c>
      <c r="N225" s="21">
        <v>0.029999999999999999</v>
      </c>
    </row>
    <row r="226" ht="15">
      <c r="A226" s="53">
        <v>377</v>
      </c>
      <c r="B226" s="54" t="s">
        <v>22</v>
      </c>
      <c r="C226" s="55" t="s">
        <v>23</v>
      </c>
      <c r="D226" s="56">
        <v>0.30000000000000004</v>
      </c>
      <c r="E226" s="56">
        <v>0.10000000000000001</v>
      </c>
      <c r="F226" s="56">
        <v>10.300000000000001</v>
      </c>
      <c r="G226" s="57">
        <v>43</v>
      </c>
      <c r="H226" s="57">
        <v>8</v>
      </c>
      <c r="I226" s="57">
        <v>5</v>
      </c>
      <c r="J226" s="57">
        <v>10</v>
      </c>
      <c r="K226" s="58">
        <v>0.89000000000000001</v>
      </c>
      <c r="L226" s="58">
        <v>0</v>
      </c>
      <c r="M226" s="58">
        <v>2.8999999999999999</v>
      </c>
      <c r="N226" s="58">
        <v>0</v>
      </c>
    </row>
    <row r="227" ht="15">
      <c r="A227" s="12"/>
      <c r="B227" s="26" t="s">
        <v>74</v>
      </c>
      <c r="C227" s="20" t="s">
        <v>25</v>
      </c>
      <c r="D227" s="13">
        <v>1.75</v>
      </c>
      <c r="E227" s="13">
        <v>0.625</v>
      </c>
      <c r="F227" s="13">
        <v>12.5</v>
      </c>
      <c r="G227" s="14">
        <v>60</v>
      </c>
      <c r="H227" s="14">
        <v>0</v>
      </c>
      <c r="I227" s="14">
        <v>0</v>
      </c>
      <c r="J227" s="14">
        <v>0</v>
      </c>
      <c r="K227" s="15">
        <v>0</v>
      </c>
      <c r="L227" s="15">
        <v>0</v>
      </c>
      <c r="M227" s="15">
        <v>0</v>
      </c>
      <c r="N227" s="15">
        <v>0</v>
      </c>
      <c r="O227"/>
      <c r="P227"/>
      <c r="Q227"/>
      <c r="R227"/>
      <c r="S227"/>
      <c r="T227"/>
      <c r="U227"/>
      <c r="V227"/>
      <c r="W227"/>
      <c r="X227"/>
      <c r="Y227"/>
      <c r="Z227"/>
      <c r="AA227"/>
      <c r="AB227"/>
      <c r="AC227"/>
      <c r="AD227"/>
      <c r="AE227"/>
      <c r="AF227"/>
      <c r="AG227"/>
      <c r="AH227"/>
      <c r="AI227"/>
      <c r="AJ227"/>
      <c r="AK227"/>
      <c r="AL227"/>
      <c r="AM227"/>
      <c r="AN227"/>
      <c r="AO227"/>
      <c r="AP227"/>
      <c r="AQ227"/>
      <c r="AR227"/>
      <c r="AS227"/>
      <c r="AT227"/>
      <c r="AU227"/>
      <c r="AV227"/>
      <c r="AW227"/>
      <c r="AX227"/>
      <c r="AY227"/>
      <c r="AZ227"/>
      <c r="BA227"/>
      <c r="BB227"/>
      <c r="BC227"/>
      <c r="BD227"/>
      <c r="BE227"/>
      <c r="BF227"/>
      <c r="BG227"/>
      <c r="BH227"/>
      <c r="BI227"/>
      <c r="BJ227"/>
      <c r="BK227"/>
      <c r="BL227"/>
      <c r="BM227"/>
      <c r="BN227"/>
      <c r="BO227"/>
      <c r="BP227"/>
      <c r="BQ227"/>
      <c r="BR227"/>
      <c r="BS227"/>
      <c r="BT227"/>
      <c r="BU227"/>
      <c r="BV227"/>
      <c r="BW227"/>
      <c r="BX227"/>
      <c r="BY227"/>
      <c r="BZ227"/>
      <c r="CA227"/>
      <c r="CB227"/>
      <c r="CC227"/>
      <c r="CD227"/>
      <c r="CE227"/>
      <c r="CF227"/>
      <c r="CG227"/>
      <c r="CH227"/>
      <c r="CI227"/>
      <c r="CJ227"/>
      <c r="CK227"/>
      <c r="CL227"/>
      <c r="CM227"/>
      <c r="CN227"/>
      <c r="CO227"/>
      <c r="CP227"/>
      <c r="CQ227"/>
      <c r="CR227"/>
      <c r="CS227"/>
      <c r="CT227"/>
      <c r="CU227"/>
      <c r="CV227"/>
      <c r="CW227"/>
      <c r="CX227"/>
      <c r="CY227"/>
      <c r="CZ227"/>
      <c r="DA227"/>
      <c r="DB227"/>
      <c r="DC227"/>
      <c r="DD227"/>
      <c r="DE227"/>
      <c r="DF227"/>
      <c r="DG227"/>
      <c r="DH227"/>
      <c r="DI227"/>
      <c r="DJ227"/>
      <c r="DK227"/>
      <c r="DL227"/>
      <c r="DM227"/>
      <c r="DN227"/>
      <c r="DO227"/>
      <c r="DP227"/>
      <c r="DQ227"/>
      <c r="DR227"/>
      <c r="DS227"/>
      <c r="DT227"/>
      <c r="DU227"/>
      <c r="DV227"/>
      <c r="DW227"/>
      <c r="DX227"/>
      <c r="DY227"/>
      <c r="DZ227"/>
      <c r="EA227"/>
      <c r="EB227"/>
      <c r="EC227"/>
      <c r="ED227"/>
      <c r="EE227"/>
      <c r="EF227"/>
      <c r="EG227"/>
      <c r="EH227"/>
      <c r="EI227"/>
      <c r="EJ227"/>
      <c r="EK227"/>
      <c r="EL227"/>
      <c r="EM227"/>
      <c r="EN227"/>
      <c r="EO227"/>
      <c r="EP227"/>
      <c r="EQ227"/>
      <c r="ER227"/>
      <c r="ES227"/>
      <c r="ET227"/>
      <c r="EU227"/>
      <c r="EV227"/>
      <c r="EW227"/>
      <c r="EX227"/>
      <c r="EY227"/>
      <c r="EZ227"/>
      <c r="FA227"/>
      <c r="FB227"/>
      <c r="FC227"/>
      <c r="FD227"/>
      <c r="FE227"/>
      <c r="FF227"/>
      <c r="FG227"/>
      <c r="FH227"/>
      <c r="FI227"/>
      <c r="FJ227"/>
      <c r="FK227"/>
      <c r="FL227"/>
      <c r="FM227"/>
      <c r="FN227"/>
      <c r="FO227"/>
      <c r="FP227"/>
      <c r="FQ227"/>
      <c r="FR227"/>
      <c r="FS227"/>
      <c r="FT227"/>
      <c r="FU227"/>
      <c r="FV227"/>
      <c r="FW227"/>
      <c r="FX227"/>
      <c r="FY227"/>
      <c r="FZ227"/>
      <c r="GA227"/>
      <c r="GB227"/>
      <c r="GC227"/>
      <c r="GD227"/>
      <c r="GE227"/>
      <c r="GF227"/>
      <c r="GG227"/>
      <c r="GH227"/>
      <c r="GI227"/>
      <c r="GJ227"/>
      <c r="GK227"/>
      <c r="GL227"/>
      <c r="GM227"/>
      <c r="GN227"/>
      <c r="GO227"/>
      <c r="GP227"/>
      <c r="GQ227"/>
      <c r="GR227"/>
      <c r="GS227"/>
      <c r="GT227"/>
      <c r="GU227"/>
      <c r="GV227"/>
      <c r="GW227"/>
      <c r="GX227"/>
      <c r="GY227"/>
      <c r="GZ227"/>
      <c r="HA227"/>
      <c r="HB227"/>
      <c r="HC227"/>
      <c r="HD227"/>
      <c r="HE227"/>
      <c r="HF227"/>
      <c r="HG227"/>
      <c r="HH227"/>
      <c r="HI227"/>
      <c r="HJ227"/>
      <c r="HK227"/>
      <c r="HL227"/>
      <c r="HM227"/>
      <c r="HN227"/>
      <c r="HO227"/>
      <c r="HP227"/>
      <c r="HQ227"/>
    </row>
    <row r="228" ht="15">
      <c r="A228" s="12"/>
      <c r="B228" s="39" t="s">
        <v>26</v>
      </c>
      <c r="C228" s="50"/>
      <c r="D228" s="31">
        <f t="shared" ref="D228:N228" si="44">SUM(D224:D227)</f>
        <v>32.549999999999997</v>
      </c>
      <c r="E228" s="31">
        <f t="shared" si="44"/>
        <v>23.125</v>
      </c>
      <c r="F228" s="31">
        <f t="shared" si="44"/>
        <v>68.700000000000003</v>
      </c>
      <c r="G228" s="32">
        <f t="shared" si="44"/>
        <v>611</v>
      </c>
      <c r="H228" s="32">
        <f t="shared" si="44"/>
        <v>33</v>
      </c>
      <c r="I228" s="32">
        <f t="shared" si="44"/>
        <v>103</v>
      </c>
      <c r="J228" s="32">
        <f t="shared" si="44"/>
        <v>225</v>
      </c>
      <c r="K228" s="33">
        <f t="shared" si="44"/>
        <v>3.9100000000000001</v>
      </c>
      <c r="L228" s="33">
        <f t="shared" si="44"/>
        <v>0.17999999999999999</v>
      </c>
      <c r="M228" s="33">
        <f t="shared" si="44"/>
        <v>4.5599999999999996</v>
      </c>
      <c r="N228" s="33">
        <f t="shared" si="44"/>
        <v>0.11</v>
      </c>
      <c r="O228"/>
      <c r="P228"/>
      <c r="Q228"/>
      <c r="R228"/>
      <c r="S228"/>
      <c r="T228"/>
      <c r="U228"/>
      <c r="V228"/>
      <c r="W228"/>
      <c r="X228"/>
      <c r="Y228"/>
      <c r="Z228"/>
      <c r="AA228"/>
      <c r="AB228"/>
      <c r="AC228"/>
      <c r="AD228"/>
      <c r="AE228"/>
      <c r="AF228"/>
      <c r="AG228"/>
      <c r="AH228"/>
      <c r="AI228"/>
      <c r="AJ228"/>
      <c r="AK228"/>
      <c r="AL228"/>
      <c r="AM228"/>
      <c r="AN228"/>
      <c r="AO228"/>
      <c r="AP228"/>
      <c r="AQ228"/>
      <c r="AR228"/>
      <c r="AS228"/>
      <c r="AT228"/>
      <c r="AU228"/>
      <c r="AV228"/>
      <c r="AW228"/>
      <c r="AX228"/>
      <c r="AY228"/>
      <c r="AZ228"/>
      <c r="BA228"/>
      <c r="BB228"/>
      <c r="BC228"/>
      <c r="BD228"/>
      <c r="BE228"/>
      <c r="BF228"/>
      <c r="BG228"/>
      <c r="BH228"/>
      <c r="BI228"/>
      <c r="BJ228"/>
      <c r="BK228"/>
      <c r="BL228"/>
      <c r="BM228"/>
      <c r="BN228"/>
      <c r="BO228"/>
      <c r="BP228"/>
      <c r="BQ228"/>
      <c r="BR228"/>
      <c r="BS228"/>
      <c r="BT228"/>
      <c r="BU228"/>
      <c r="BV228"/>
      <c r="BW228"/>
      <c r="BX228"/>
      <c r="BY228"/>
      <c r="BZ228"/>
      <c r="CA228"/>
      <c r="CB228"/>
      <c r="CC228"/>
      <c r="CD228"/>
      <c r="CE228"/>
      <c r="CF228"/>
      <c r="CG228"/>
      <c r="CH228"/>
      <c r="CI228"/>
      <c r="CJ228"/>
      <c r="CK228"/>
      <c r="CL228"/>
      <c r="CM228"/>
      <c r="CN228"/>
      <c r="CO228"/>
      <c r="CP228"/>
      <c r="CQ228"/>
      <c r="CR228"/>
      <c r="CS228"/>
      <c r="CT228"/>
      <c r="CU228"/>
      <c r="CV228"/>
      <c r="CW228"/>
      <c r="CX228"/>
      <c r="CY228"/>
      <c r="CZ228"/>
      <c r="DA228"/>
      <c r="DB228"/>
      <c r="DC228"/>
      <c r="DD228"/>
      <c r="DE228"/>
      <c r="DF228"/>
      <c r="DG228"/>
      <c r="DH228"/>
      <c r="DI228"/>
      <c r="DJ228"/>
      <c r="DK228"/>
      <c r="DL228"/>
      <c r="DM228"/>
      <c r="DN228"/>
      <c r="DO228"/>
      <c r="DP228"/>
      <c r="DQ228"/>
      <c r="DR228"/>
      <c r="DS228"/>
      <c r="DT228"/>
      <c r="DU228"/>
      <c r="DV228"/>
      <c r="DW228"/>
      <c r="DX228"/>
      <c r="DY228"/>
      <c r="DZ228"/>
      <c r="EA228"/>
      <c r="EB228"/>
      <c r="EC228"/>
      <c r="ED228"/>
      <c r="EE228"/>
      <c r="EF228"/>
      <c r="EG228"/>
      <c r="EH228"/>
      <c r="EI228"/>
      <c r="EJ228"/>
      <c r="EK228"/>
      <c r="EL228"/>
      <c r="EM228"/>
      <c r="EN228"/>
      <c r="EO228"/>
      <c r="EP228"/>
      <c r="EQ228"/>
      <c r="ER228"/>
      <c r="ES228"/>
      <c r="ET228"/>
      <c r="EU228"/>
      <c r="EV228"/>
      <c r="EW228"/>
      <c r="EX228"/>
      <c r="EY228"/>
      <c r="EZ228"/>
      <c r="FA228"/>
      <c r="FB228"/>
      <c r="FC228"/>
      <c r="FD228"/>
      <c r="FE228"/>
      <c r="FF228"/>
      <c r="FG228"/>
      <c r="FH228"/>
      <c r="FI228"/>
      <c r="FJ228"/>
      <c r="FK228"/>
      <c r="FL228"/>
      <c r="FM228"/>
      <c r="FN228"/>
      <c r="FO228"/>
      <c r="FP228"/>
      <c r="FQ228"/>
      <c r="FR228"/>
      <c r="FS228"/>
      <c r="FT228"/>
      <c r="FU228"/>
      <c r="FV228"/>
      <c r="FW228"/>
      <c r="FX228"/>
      <c r="FY228"/>
      <c r="FZ228"/>
      <c r="GA228"/>
      <c r="GB228"/>
      <c r="GC228"/>
      <c r="GD228"/>
      <c r="GE228"/>
      <c r="GF228"/>
      <c r="GG228"/>
      <c r="GH228"/>
      <c r="GI228"/>
      <c r="GJ228"/>
      <c r="GK228"/>
      <c r="GL228"/>
      <c r="GM228"/>
      <c r="GN228"/>
      <c r="GO228"/>
      <c r="GP228"/>
      <c r="GQ228"/>
      <c r="GR228"/>
      <c r="GS228"/>
      <c r="GT228"/>
      <c r="GU228"/>
      <c r="GV228"/>
      <c r="GW228"/>
      <c r="GX228"/>
      <c r="GY228"/>
      <c r="GZ228"/>
      <c r="HA228"/>
      <c r="HB228"/>
      <c r="HC228"/>
      <c r="HD228"/>
      <c r="HE228"/>
      <c r="HF228"/>
      <c r="HG228"/>
      <c r="HH228"/>
      <c r="HI228"/>
      <c r="HJ228"/>
      <c r="HK228"/>
      <c r="HL228"/>
      <c r="HM228"/>
      <c r="HN228"/>
      <c r="HO228"/>
      <c r="HP228"/>
      <c r="HQ228"/>
    </row>
    <row r="229" ht="15">
      <c r="A229" s="12"/>
      <c r="B229" s="19" t="s">
        <v>27</v>
      </c>
      <c r="C229" s="44"/>
      <c r="D229" s="43"/>
      <c r="E229" s="43"/>
      <c r="F229" s="43"/>
      <c r="G229" s="44"/>
      <c r="H229" s="44"/>
      <c r="I229" s="44"/>
      <c r="J229" s="44"/>
      <c r="K229" s="45"/>
      <c r="L229" s="45"/>
      <c r="M229" s="45"/>
      <c r="N229" s="45"/>
      <c r="O229"/>
      <c r="P229"/>
      <c r="Q229"/>
      <c r="R229"/>
      <c r="S229"/>
      <c r="T229"/>
      <c r="U229"/>
      <c r="V229"/>
      <c r="W229"/>
      <c r="X229"/>
      <c r="Y229"/>
      <c r="Z229"/>
      <c r="AA229"/>
      <c r="AB229"/>
      <c r="AC229"/>
      <c r="AD229"/>
      <c r="AE229"/>
      <c r="AF229"/>
      <c r="AG229"/>
      <c r="AH229"/>
      <c r="AI229"/>
      <c r="AJ229"/>
      <c r="AK229"/>
      <c r="AL229"/>
      <c r="AM229"/>
      <c r="AN229"/>
      <c r="AO229"/>
      <c r="AP229"/>
      <c r="AQ229"/>
      <c r="AR229"/>
      <c r="AS229"/>
      <c r="AT229"/>
      <c r="AU229"/>
      <c r="AV229"/>
      <c r="AW229"/>
      <c r="AX229"/>
      <c r="AY229"/>
      <c r="AZ229"/>
      <c r="BA229"/>
      <c r="BB229"/>
      <c r="BC229"/>
      <c r="BD229"/>
      <c r="BE229"/>
      <c r="BF229"/>
      <c r="BG229"/>
      <c r="BH229"/>
      <c r="BI229"/>
      <c r="BJ229"/>
      <c r="BK229"/>
      <c r="BL229"/>
      <c r="BM229"/>
      <c r="BN229"/>
      <c r="BO229"/>
      <c r="BP229"/>
      <c r="BQ229"/>
      <c r="BR229"/>
      <c r="BS229"/>
      <c r="BT229"/>
      <c r="BU229"/>
      <c r="BV229"/>
      <c r="BW229"/>
      <c r="BX229"/>
      <c r="BY229"/>
      <c r="BZ229"/>
      <c r="CA229"/>
      <c r="CB229"/>
      <c r="CC229"/>
      <c r="CD229"/>
      <c r="CE229"/>
      <c r="CF229"/>
      <c r="CG229"/>
      <c r="CH229"/>
      <c r="CI229"/>
      <c r="CJ229"/>
      <c r="CK229"/>
      <c r="CL229"/>
      <c r="CM229"/>
      <c r="CN229"/>
      <c r="CO229"/>
      <c r="CP229"/>
      <c r="CQ229"/>
      <c r="CR229"/>
      <c r="CS229"/>
      <c r="CT229"/>
      <c r="CU229"/>
      <c r="CV229"/>
      <c r="CW229"/>
      <c r="CX229"/>
      <c r="CY229"/>
      <c r="CZ229"/>
      <c r="DA229"/>
      <c r="DB229"/>
      <c r="DC229"/>
      <c r="DD229"/>
      <c r="DE229"/>
      <c r="DF229"/>
      <c r="DG229"/>
      <c r="DH229"/>
      <c r="DI229"/>
      <c r="DJ229"/>
      <c r="DK229"/>
      <c r="DL229"/>
      <c r="DM229"/>
      <c r="DN229"/>
      <c r="DO229"/>
      <c r="DP229"/>
      <c r="DQ229"/>
      <c r="DR229"/>
      <c r="DS229"/>
      <c r="DT229"/>
      <c r="DU229"/>
      <c r="DV229"/>
      <c r="DW229"/>
      <c r="DX229"/>
      <c r="DY229"/>
      <c r="DZ229"/>
      <c r="EA229"/>
      <c r="EB229"/>
      <c r="EC229"/>
      <c r="ED229"/>
      <c r="EE229"/>
      <c r="EF229"/>
      <c r="EG229"/>
      <c r="EH229"/>
      <c r="EI229"/>
      <c r="EJ229"/>
      <c r="EK229"/>
      <c r="EL229"/>
      <c r="EM229"/>
      <c r="EN229"/>
      <c r="EO229"/>
      <c r="EP229"/>
      <c r="EQ229"/>
      <c r="ER229"/>
      <c r="ES229"/>
      <c r="ET229"/>
      <c r="EU229"/>
      <c r="EV229"/>
      <c r="EW229"/>
      <c r="EX229"/>
      <c r="EY229"/>
      <c r="EZ229"/>
      <c r="FA229"/>
      <c r="FB229"/>
      <c r="FC229"/>
      <c r="FD229"/>
      <c r="FE229"/>
      <c r="FF229"/>
      <c r="FG229"/>
      <c r="FH229"/>
      <c r="FI229"/>
      <c r="FJ229"/>
      <c r="FK229"/>
      <c r="FL229"/>
      <c r="FM229"/>
      <c r="FN229"/>
      <c r="FO229"/>
      <c r="FP229"/>
      <c r="FQ229"/>
      <c r="FR229"/>
      <c r="FS229"/>
      <c r="FT229"/>
      <c r="FU229"/>
      <c r="FV229"/>
      <c r="FW229"/>
      <c r="FX229"/>
      <c r="FY229"/>
      <c r="FZ229"/>
      <c r="GA229"/>
      <c r="GB229"/>
      <c r="GC229"/>
      <c r="GD229"/>
      <c r="GE229"/>
      <c r="GF229"/>
      <c r="GG229"/>
      <c r="GH229"/>
      <c r="GI229"/>
      <c r="GJ229"/>
      <c r="GK229"/>
      <c r="GL229"/>
      <c r="GM229"/>
      <c r="GN229"/>
      <c r="GO229"/>
      <c r="GP229"/>
      <c r="GQ229"/>
      <c r="GR229"/>
      <c r="GS229"/>
      <c r="GT229"/>
      <c r="GU229"/>
      <c r="GV229"/>
      <c r="GW229"/>
      <c r="GX229"/>
      <c r="GY229"/>
      <c r="GZ229"/>
      <c r="HA229"/>
      <c r="HB229"/>
      <c r="HC229"/>
      <c r="HD229"/>
      <c r="HE229"/>
      <c r="HF229"/>
      <c r="HG229"/>
      <c r="HH229"/>
      <c r="HI229"/>
      <c r="HJ229"/>
      <c r="HK229"/>
      <c r="HL229"/>
      <c r="HM229"/>
      <c r="HN229"/>
      <c r="HO229"/>
      <c r="HP229"/>
      <c r="HQ229"/>
    </row>
    <row r="230" ht="15">
      <c r="A230" s="12">
        <v>119</v>
      </c>
      <c r="B230" s="36" t="s">
        <v>67</v>
      </c>
      <c r="C230" s="20" t="s">
        <v>30</v>
      </c>
      <c r="D230" s="13">
        <v>10.1</v>
      </c>
      <c r="E230" s="13">
        <v>6.0999999999999996</v>
      </c>
      <c r="F230" s="13">
        <v>31.5</v>
      </c>
      <c r="G230" s="14">
        <v>221</v>
      </c>
      <c r="H230" s="14">
        <v>40</v>
      </c>
      <c r="I230" s="14">
        <v>31</v>
      </c>
      <c r="J230" s="14">
        <v>79</v>
      </c>
      <c r="K230" s="15">
        <v>2.8999999999999999</v>
      </c>
      <c r="L230" s="15">
        <v>0.48999999999999999</v>
      </c>
      <c r="M230" s="15">
        <v>0</v>
      </c>
      <c r="N230" s="15">
        <v>0</v>
      </c>
      <c r="O230"/>
      <c r="P230"/>
      <c r="Q230"/>
      <c r="R230"/>
      <c r="S230"/>
      <c r="T230"/>
      <c r="U230"/>
      <c r="V230"/>
      <c r="W230"/>
      <c r="X230"/>
      <c r="Y230"/>
      <c r="Z230"/>
      <c r="AA230"/>
      <c r="AB230"/>
      <c r="AC230"/>
      <c r="AD230"/>
      <c r="AE230"/>
      <c r="AF230"/>
      <c r="AG230"/>
      <c r="AH230"/>
      <c r="AI230"/>
      <c r="AJ230"/>
      <c r="AK230"/>
      <c r="AL230"/>
      <c r="AM230"/>
      <c r="AN230"/>
      <c r="AO230"/>
      <c r="AP230"/>
      <c r="AQ230"/>
      <c r="AR230"/>
      <c r="AS230"/>
      <c r="AT230"/>
      <c r="AU230"/>
      <c r="AV230"/>
      <c r="AW230"/>
      <c r="AX230"/>
      <c r="AY230"/>
      <c r="AZ230"/>
      <c r="BA230"/>
      <c r="BB230"/>
      <c r="BC230"/>
      <c r="BD230"/>
      <c r="BE230"/>
      <c r="BF230"/>
      <c r="BG230"/>
      <c r="BH230"/>
      <c r="BI230"/>
      <c r="BJ230"/>
      <c r="BK230"/>
      <c r="BL230"/>
      <c r="BM230"/>
      <c r="BN230"/>
      <c r="BO230"/>
      <c r="BP230"/>
      <c r="BQ230"/>
      <c r="BR230"/>
      <c r="BS230"/>
      <c r="BT230"/>
      <c r="BU230"/>
      <c r="BV230"/>
      <c r="BW230"/>
      <c r="BX230"/>
      <c r="BY230"/>
      <c r="BZ230"/>
      <c r="CA230"/>
      <c r="CB230"/>
      <c r="CC230"/>
      <c r="CD230"/>
      <c r="CE230"/>
      <c r="CF230"/>
      <c r="CG230"/>
      <c r="CH230"/>
      <c r="CI230"/>
      <c r="CJ230"/>
      <c r="CK230"/>
      <c r="CL230"/>
      <c r="CM230"/>
      <c r="CN230"/>
      <c r="CO230"/>
      <c r="CP230"/>
      <c r="CQ230"/>
      <c r="CR230"/>
      <c r="CS230"/>
      <c r="CT230"/>
      <c r="CU230"/>
      <c r="CV230"/>
      <c r="CW230"/>
      <c r="CX230"/>
      <c r="CY230"/>
      <c r="CZ230"/>
      <c r="DA230"/>
      <c r="DB230"/>
      <c r="DC230"/>
      <c r="DD230"/>
      <c r="DE230"/>
      <c r="DF230"/>
      <c r="DG230"/>
      <c r="DH230"/>
      <c r="DI230"/>
      <c r="DJ230"/>
      <c r="DK230"/>
      <c r="DL230"/>
      <c r="DM230"/>
      <c r="DN230"/>
      <c r="DO230"/>
      <c r="DP230"/>
      <c r="DQ230"/>
      <c r="DR230"/>
      <c r="DS230"/>
      <c r="DT230"/>
      <c r="DU230"/>
      <c r="DV230"/>
      <c r="DW230"/>
      <c r="DX230"/>
      <c r="DY230"/>
      <c r="DZ230"/>
      <c r="EA230"/>
      <c r="EB230"/>
      <c r="EC230"/>
      <c r="ED230"/>
      <c r="EE230"/>
      <c r="EF230"/>
      <c r="EG230"/>
      <c r="EH230"/>
      <c r="EI230"/>
      <c r="EJ230"/>
      <c r="EK230"/>
      <c r="EL230"/>
      <c r="EM230"/>
      <c r="EN230"/>
      <c r="EO230"/>
      <c r="EP230"/>
      <c r="EQ230"/>
      <c r="ER230"/>
      <c r="ES230"/>
      <c r="ET230"/>
      <c r="EU230"/>
      <c r="EV230"/>
      <c r="EW230"/>
      <c r="EX230"/>
      <c r="EY230"/>
      <c r="EZ230"/>
      <c r="FA230"/>
      <c r="FB230"/>
      <c r="FC230"/>
      <c r="FD230"/>
      <c r="FE230"/>
      <c r="FF230"/>
      <c r="FG230"/>
      <c r="FH230"/>
      <c r="FI230"/>
      <c r="FJ230"/>
      <c r="FK230"/>
      <c r="FL230"/>
      <c r="FM230"/>
      <c r="FN230"/>
      <c r="FO230"/>
      <c r="FP230"/>
      <c r="FQ230"/>
      <c r="FR230"/>
      <c r="FS230"/>
      <c r="FT230"/>
      <c r="FU230"/>
      <c r="FV230"/>
      <c r="FW230"/>
      <c r="FX230"/>
      <c r="FY230"/>
      <c r="FZ230"/>
      <c r="GA230"/>
      <c r="GB230"/>
      <c r="GC230"/>
      <c r="GD230"/>
      <c r="GE230"/>
      <c r="GF230"/>
      <c r="GG230"/>
      <c r="GH230"/>
      <c r="GI230"/>
      <c r="GJ230"/>
      <c r="GK230"/>
      <c r="GL230"/>
      <c r="GM230"/>
      <c r="GN230"/>
      <c r="GO230"/>
      <c r="GP230"/>
      <c r="GQ230"/>
      <c r="GR230"/>
      <c r="GS230"/>
      <c r="GT230"/>
      <c r="GU230"/>
      <c r="GV230"/>
      <c r="GW230"/>
      <c r="GX230"/>
      <c r="GY230"/>
      <c r="GZ230"/>
      <c r="HA230"/>
      <c r="HB230"/>
      <c r="HC230"/>
      <c r="HD230"/>
      <c r="HE230"/>
      <c r="HF230"/>
      <c r="HG230"/>
      <c r="HH230"/>
      <c r="HI230"/>
      <c r="HJ230"/>
      <c r="HK230"/>
      <c r="HL230"/>
      <c r="HM230"/>
      <c r="HN230"/>
      <c r="HO230"/>
      <c r="HP230"/>
      <c r="HQ230"/>
    </row>
    <row r="231" ht="15">
      <c r="A231" s="18">
        <v>271</v>
      </c>
      <c r="B231" s="36" t="s">
        <v>86</v>
      </c>
      <c r="C231" s="23" t="s">
        <v>31</v>
      </c>
      <c r="D231" s="24">
        <v>13.800000000000001</v>
      </c>
      <c r="E231" s="24">
        <v>11.300000000000001</v>
      </c>
      <c r="F231" s="24">
        <v>10.1</v>
      </c>
      <c r="G231" s="25">
        <v>198</v>
      </c>
      <c r="H231" s="25">
        <v>10</v>
      </c>
      <c r="I231" s="25">
        <v>10</v>
      </c>
      <c r="J231" s="25">
        <v>53</v>
      </c>
      <c r="K231" s="21">
        <v>1</v>
      </c>
      <c r="L231" s="21">
        <v>0.30000000000000004</v>
      </c>
      <c r="M231" s="21">
        <v>0</v>
      </c>
      <c r="N231" s="21">
        <v>0</v>
      </c>
      <c r="O231"/>
      <c r="P231"/>
      <c r="Q231"/>
      <c r="R231"/>
      <c r="S231"/>
      <c r="T231"/>
      <c r="U231"/>
      <c r="V231"/>
      <c r="W231"/>
      <c r="X231"/>
      <c r="Y231"/>
      <c r="Z231"/>
      <c r="AA231"/>
      <c r="AB231"/>
      <c r="AC231"/>
      <c r="AD231"/>
      <c r="AE231"/>
      <c r="AF231"/>
      <c r="AG231"/>
      <c r="AH231"/>
      <c r="AI231"/>
      <c r="AJ231"/>
      <c r="AK231"/>
      <c r="AL231"/>
      <c r="AM231"/>
      <c r="AN231"/>
      <c r="AO231"/>
      <c r="AP231"/>
      <c r="AQ231"/>
      <c r="AR231"/>
      <c r="AS231"/>
      <c r="AT231"/>
      <c r="AU231"/>
      <c r="AV231"/>
      <c r="AW231"/>
      <c r="AX231"/>
      <c r="AY231"/>
      <c r="AZ231"/>
      <c r="BA231"/>
      <c r="BB231"/>
      <c r="BC231"/>
      <c r="BD231"/>
      <c r="BE231"/>
      <c r="BF231"/>
      <c r="BG231"/>
      <c r="BH231"/>
      <c r="BI231"/>
      <c r="BJ231"/>
      <c r="BK231"/>
      <c r="BL231"/>
      <c r="BM231"/>
      <c r="BN231"/>
      <c r="BO231"/>
      <c r="BP231"/>
      <c r="BQ231"/>
      <c r="BR231"/>
      <c r="BS231"/>
      <c r="BT231"/>
      <c r="BU231"/>
      <c r="BV231"/>
      <c r="BW231"/>
      <c r="BX231"/>
      <c r="BY231"/>
      <c r="BZ231"/>
      <c r="CA231"/>
      <c r="CB231"/>
      <c r="CC231"/>
      <c r="CD231"/>
      <c r="CE231"/>
      <c r="CF231"/>
      <c r="CG231"/>
      <c r="CH231"/>
      <c r="CI231"/>
      <c r="CJ231"/>
      <c r="CK231"/>
      <c r="CL231"/>
      <c r="CM231"/>
      <c r="CN231"/>
      <c r="CO231"/>
      <c r="CP231"/>
      <c r="CQ231"/>
      <c r="CR231"/>
      <c r="CS231"/>
      <c r="CT231"/>
      <c r="CU231"/>
      <c r="CV231"/>
      <c r="CW231"/>
      <c r="CX231"/>
      <c r="CY231"/>
      <c r="CZ231"/>
      <c r="DA231"/>
      <c r="DB231"/>
      <c r="DC231"/>
      <c r="DD231"/>
      <c r="DE231"/>
      <c r="DF231"/>
      <c r="DG231"/>
      <c r="DH231"/>
      <c r="DI231"/>
      <c r="DJ231"/>
      <c r="DK231"/>
      <c r="DL231"/>
      <c r="DM231"/>
      <c r="DN231"/>
      <c r="DO231"/>
      <c r="DP231"/>
      <c r="DQ231"/>
      <c r="DR231"/>
      <c r="DS231"/>
      <c r="DT231"/>
      <c r="DU231"/>
      <c r="DV231"/>
      <c r="DW231"/>
      <c r="DX231"/>
      <c r="DY231"/>
      <c r="DZ231"/>
      <c r="EA231"/>
      <c r="EB231"/>
      <c r="EC231"/>
      <c r="ED231"/>
      <c r="EE231"/>
      <c r="EF231"/>
      <c r="EG231"/>
      <c r="EH231"/>
      <c r="EI231"/>
      <c r="EJ231"/>
      <c r="EK231"/>
      <c r="EL231"/>
      <c r="EM231"/>
      <c r="EN231"/>
      <c r="EO231"/>
      <c r="EP231"/>
      <c r="EQ231"/>
      <c r="ER231"/>
      <c r="ES231"/>
      <c r="ET231"/>
      <c r="EU231"/>
      <c r="EV231"/>
      <c r="EW231"/>
      <c r="EX231"/>
      <c r="EY231"/>
      <c r="EZ231"/>
      <c r="FA231"/>
      <c r="FB231"/>
      <c r="FC231"/>
      <c r="FD231"/>
      <c r="FE231"/>
      <c r="FF231"/>
      <c r="FG231"/>
      <c r="FH231"/>
      <c r="FI231"/>
      <c r="FJ231"/>
      <c r="FK231"/>
      <c r="FL231"/>
      <c r="FM231"/>
      <c r="FN231"/>
      <c r="FO231"/>
      <c r="FP231"/>
      <c r="FQ231"/>
      <c r="FR231"/>
      <c r="FS231"/>
      <c r="FT231"/>
      <c r="FU231"/>
      <c r="FV231"/>
      <c r="FW231"/>
      <c r="FX231"/>
      <c r="FY231"/>
      <c r="FZ231"/>
      <c r="GA231"/>
      <c r="GB231"/>
      <c r="GC231"/>
      <c r="GD231"/>
      <c r="GE231"/>
      <c r="GF231"/>
      <c r="GG231"/>
      <c r="GH231"/>
      <c r="GI231"/>
      <c r="GJ231"/>
      <c r="GK231"/>
      <c r="GL231"/>
      <c r="GM231"/>
      <c r="GN231"/>
      <c r="GO231"/>
      <c r="GP231"/>
      <c r="GQ231"/>
      <c r="GR231"/>
      <c r="GS231"/>
      <c r="GT231"/>
      <c r="GU231"/>
      <c r="GV231"/>
      <c r="GW231"/>
      <c r="GX231"/>
      <c r="GY231"/>
      <c r="GZ231"/>
      <c r="HA231"/>
      <c r="HB231"/>
      <c r="HC231"/>
      <c r="HD231"/>
      <c r="HE231"/>
      <c r="HF231"/>
      <c r="HG231"/>
      <c r="HH231"/>
      <c r="HI231"/>
      <c r="HJ231"/>
      <c r="HK231"/>
      <c r="HL231"/>
      <c r="HM231"/>
      <c r="HN231"/>
      <c r="HO231"/>
      <c r="HP231"/>
      <c r="HQ231"/>
    </row>
    <row r="232" ht="15">
      <c r="A232" s="18">
        <v>312</v>
      </c>
      <c r="B232" s="36" t="s">
        <v>59</v>
      </c>
      <c r="C232" s="23" t="s">
        <v>33</v>
      </c>
      <c r="D232" s="24">
        <v>3.7999999999999998</v>
      </c>
      <c r="E232" s="24">
        <v>6.2999999999999998</v>
      </c>
      <c r="F232" s="24">
        <v>14.5</v>
      </c>
      <c r="G232" s="25">
        <v>130</v>
      </c>
      <c r="H232" s="25">
        <v>46</v>
      </c>
      <c r="I232" s="25">
        <v>33</v>
      </c>
      <c r="J232" s="25">
        <v>99</v>
      </c>
      <c r="K232" s="21">
        <v>1.1799999999999999</v>
      </c>
      <c r="L232" s="21">
        <v>0.01</v>
      </c>
      <c r="M232" s="21">
        <v>0.35999999999999999</v>
      </c>
      <c r="N232" s="21">
        <v>0.059999999999999998</v>
      </c>
    </row>
    <row r="233" ht="15">
      <c r="A233" s="18">
        <v>342</v>
      </c>
      <c r="B233" s="41" t="s">
        <v>101</v>
      </c>
      <c r="C233" s="23" t="s">
        <v>34</v>
      </c>
      <c r="D233" s="24">
        <v>0.20000000000000001</v>
      </c>
      <c r="E233" s="24">
        <v>0.20000000000000001</v>
      </c>
      <c r="F233" s="24">
        <v>13.9</v>
      </c>
      <c r="G233" s="25">
        <v>58</v>
      </c>
      <c r="H233" s="25">
        <v>7</v>
      </c>
      <c r="I233" s="25">
        <v>4</v>
      </c>
      <c r="J233" s="25">
        <v>4</v>
      </c>
      <c r="K233" s="21">
        <v>0.90000000000000002</v>
      </c>
      <c r="L233" s="21">
        <v>0</v>
      </c>
      <c r="M233" s="21">
        <v>4.0999999999999996</v>
      </c>
      <c r="N233" s="21">
        <v>0</v>
      </c>
      <c r="O233"/>
      <c r="P233"/>
      <c r="Q233"/>
      <c r="R233"/>
      <c r="S233"/>
      <c r="T233"/>
      <c r="U233"/>
      <c r="V233"/>
      <c r="W233"/>
      <c r="X233"/>
      <c r="Y233"/>
      <c r="Z233"/>
      <c r="AA233"/>
      <c r="AB233"/>
      <c r="AC233"/>
      <c r="AD233"/>
      <c r="AE233"/>
      <c r="AF233"/>
      <c r="AG233"/>
      <c r="AH233"/>
      <c r="AI233"/>
      <c r="AJ233"/>
      <c r="AK233"/>
      <c r="AL233"/>
      <c r="AM233"/>
      <c r="AN233"/>
      <c r="AO233"/>
      <c r="AP233"/>
      <c r="AQ233"/>
      <c r="AR233"/>
      <c r="AS233"/>
      <c r="AT233"/>
      <c r="AU233"/>
      <c r="AV233"/>
      <c r="AW233"/>
      <c r="AX233"/>
      <c r="AY233"/>
      <c r="AZ233"/>
      <c r="BA233"/>
      <c r="BB233"/>
      <c r="BC233"/>
      <c r="BD233"/>
      <c r="BE233"/>
      <c r="BF233"/>
      <c r="BG233"/>
      <c r="BH233"/>
      <c r="BI233"/>
      <c r="BJ233"/>
      <c r="BK233"/>
      <c r="BL233"/>
      <c r="BM233"/>
      <c r="BN233"/>
      <c r="BO233"/>
      <c r="BP233"/>
      <c r="BQ233"/>
      <c r="BR233"/>
      <c r="BS233"/>
      <c r="BT233"/>
      <c r="BU233"/>
      <c r="BV233"/>
      <c r="BW233"/>
      <c r="BX233"/>
      <c r="BY233"/>
      <c r="BZ233"/>
      <c r="CA233"/>
      <c r="CB233"/>
      <c r="CC233"/>
      <c r="CD233"/>
      <c r="CE233"/>
      <c r="CF233"/>
      <c r="CG233"/>
      <c r="CH233"/>
      <c r="CI233"/>
      <c r="CJ233"/>
      <c r="CK233"/>
      <c r="CL233"/>
      <c r="CM233"/>
      <c r="CN233"/>
      <c r="CO233"/>
      <c r="CP233"/>
      <c r="CQ233"/>
      <c r="CR233"/>
      <c r="CS233"/>
      <c r="CT233"/>
      <c r="CU233"/>
      <c r="CV233"/>
      <c r="CW233"/>
      <c r="CX233"/>
      <c r="CY233"/>
      <c r="CZ233"/>
      <c r="DA233"/>
      <c r="DB233"/>
      <c r="DC233"/>
      <c r="DD233"/>
      <c r="DE233"/>
      <c r="DF233"/>
      <c r="DG233"/>
      <c r="DH233"/>
      <c r="DI233"/>
      <c r="DJ233"/>
      <c r="DK233"/>
      <c r="DL233"/>
      <c r="DM233"/>
      <c r="DN233"/>
      <c r="DO233"/>
      <c r="DP233"/>
      <c r="DQ233"/>
      <c r="DR233"/>
      <c r="DS233"/>
      <c r="DT233"/>
      <c r="DU233"/>
      <c r="DV233"/>
      <c r="DW233"/>
      <c r="DX233"/>
      <c r="DY233"/>
      <c r="DZ233"/>
      <c r="EA233"/>
      <c r="EB233"/>
      <c r="EC233"/>
      <c r="ED233"/>
      <c r="EE233"/>
      <c r="EF233"/>
      <c r="EG233"/>
      <c r="EH233"/>
      <c r="EI233"/>
      <c r="EJ233"/>
      <c r="EK233"/>
      <c r="EL233"/>
      <c r="EM233"/>
      <c r="EN233"/>
      <c r="EO233"/>
      <c r="EP233"/>
      <c r="EQ233"/>
      <c r="ER233"/>
      <c r="ES233"/>
      <c r="ET233"/>
      <c r="EU233"/>
      <c r="EV233"/>
      <c r="EW233"/>
      <c r="EX233"/>
      <c r="EY233"/>
      <c r="EZ233"/>
      <c r="FA233"/>
      <c r="FB233"/>
      <c r="FC233"/>
      <c r="FD233"/>
      <c r="FE233"/>
      <c r="FF233"/>
      <c r="FG233"/>
      <c r="FH233"/>
      <c r="FI233"/>
      <c r="FJ233"/>
      <c r="FK233"/>
      <c r="FL233"/>
      <c r="FM233"/>
      <c r="FN233"/>
      <c r="FO233"/>
      <c r="FP233"/>
      <c r="FQ233"/>
      <c r="FR233"/>
      <c r="FS233"/>
      <c r="FT233"/>
      <c r="FU233"/>
      <c r="FV233"/>
      <c r="FW233"/>
      <c r="FX233"/>
      <c r="FY233"/>
      <c r="FZ233"/>
      <c r="GA233"/>
      <c r="GB233"/>
      <c r="GC233"/>
      <c r="GD233"/>
      <c r="GE233"/>
      <c r="GF233"/>
      <c r="GG233"/>
      <c r="GH233"/>
      <c r="GI233"/>
      <c r="GJ233"/>
      <c r="GK233"/>
      <c r="GL233"/>
      <c r="GM233"/>
      <c r="GN233"/>
      <c r="GO233"/>
      <c r="GP233"/>
      <c r="GQ233"/>
      <c r="GR233"/>
      <c r="GS233"/>
      <c r="GT233"/>
      <c r="GU233"/>
      <c r="GV233"/>
      <c r="GW233"/>
      <c r="GX233"/>
      <c r="GY233"/>
      <c r="GZ233"/>
      <c r="HA233"/>
      <c r="HB233"/>
      <c r="HC233"/>
      <c r="HD233"/>
      <c r="HE233"/>
      <c r="HF233"/>
      <c r="HG233"/>
      <c r="HH233"/>
      <c r="HI233"/>
      <c r="HJ233"/>
      <c r="HK233"/>
      <c r="HL233"/>
      <c r="HM233"/>
      <c r="HN233"/>
      <c r="HO233"/>
      <c r="HP233"/>
      <c r="HQ233"/>
    </row>
    <row r="234" ht="25.5">
      <c r="A234" s="12"/>
      <c r="B234" s="26" t="s">
        <v>75</v>
      </c>
      <c r="C234" s="20" t="s">
        <v>113</v>
      </c>
      <c r="D234" s="13">
        <v>2.7999999999999998</v>
      </c>
      <c r="E234" s="13">
        <v>0.69999999999999996</v>
      </c>
      <c r="F234" s="13">
        <v>18.600000000000001</v>
      </c>
      <c r="G234" s="14">
        <v>90</v>
      </c>
      <c r="H234" s="14">
        <v>14</v>
      </c>
      <c r="I234" s="14">
        <v>0</v>
      </c>
      <c r="J234" s="14">
        <v>0</v>
      </c>
      <c r="K234" s="15">
        <v>0.80000000000000004</v>
      </c>
      <c r="L234" s="15">
        <v>0.10000000000000001</v>
      </c>
      <c r="M234" s="15">
        <v>0</v>
      </c>
      <c r="N234" s="15">
        <v>0</v>
      </c>
      <c r="O234"/>
      <c r="P234"/>
      <c r="Q234"/>
      <c r="R234"/>
      <c r="S234"/>
      <c r="T234"/>
      <c r="U234"/>
      <c r="V234"/>
      <c r="W234"/>
      <c r="X234"/>
      <c r="Y234"/>
      <c r="Z234"/>
      <c r="AA234"/>
      <c r="AB234"/>
      <c r="AC234"/>
      <c r="AD234"/>
      <c r="AE234"/>
      <c r="AF234"/>
      <c r="AG234"/>
      <c r="AH234"/>
      <c r="AI234"/>
      <c r="AJ234"/>
      <c r="AK234"/>
      <c r="AL234"/>
      <c r="AM234"/>
      <c r="AN234"/>
      <c r="AO234"/>
      <c r="AP234"/>
      <c r="AQ234"/>
      <c r="AR234"/>
      <c r="AS234"/>
      <c r="AT234"/>
      <c r="AU234"/>
      <c r="AV234"/>
      <c r="AW234"/>
      <c r="AX234"/>
      <c r="AY234"/>
      <c r="AZ234"/>
      <c r="BA234"/>
      <c r="BB234"/>
      <c r="BC234"/>
      <c r="BD234"/>
      <c r="BE234"/>
      <c r="BF234"/>
      <c r="BG234"/>
      <c r="BH234"/>
      <c r="BI234"/>
      <c r="BJ234"/>
      <c r="BK234"/>
      <c r="BL234"/>
      <c r="BM234"/>
      <c r="BN234"/>
      <c r="BO234"/>
      <c r="BP234"/>
      <c r="BQ234"/>
      <c r="BR234"/>
      <c r="BS234"/>
      <c r="BT234"/>
      <c r="BU234"/>
      <c r="BV234"/>
      <c r="BW234"/>
      <c r="BX234"/>
      <c r="BY234"/>
      <c r="BZ234"/>
      <c r="CA234"/>
      <c r="CB234"/>
      <c r="CC234"/>
      <c r="CD234"/>
      <c r="CE234"/>
      <c r="CF234"/>
      <c r="CG234"/>
      <c r="CH234"/>
      <c r="CI234"/>
      <c r="CJ234"/>
      <c r="CK234"/>
      <c r="CL234"/>
      <c r="CM234"/>
      <c r="CN234"/>
      <c r="CO234"/>
      <c r="CP234"/>
      <c r="CQ234"/>
      <c r="CR234"/>
      <c r="CS234"/>
      <c r="CT234"/>
      <c r="CU234"/>
      <c r="CV234"/>
      <c r="CW234"/>
      <c r="CX234"/>
      <c r="CY234"/>
      <c r="CZ234"/>
      <c r="DA234"/>
      <c r="DB234"/>
      <c r="DC234"/>
      <c r="DD234"/>
      <c r="DE234"/>
      <c r="DF234"/>
      <c r="DG234"/>
      <c r="DH234"/>
      <c r="DI234"/>
      <c r="DJ234"/>
      <c r="DK234"/>
      <c r="DL234"/>
      <c r="DM234"/>
      <c r="DN234"/>
      <c r="DO234"/>
      <c r="DP234"/>
      <c r="DQ234"/>
      <c r="DR234"/>
      <c r="DS234"/>
      <c r="DT234"/>
      <c r="DU234"/>
      <c r="DV234"/>
      <c r="DW234"/>
      <c r="DX234"/>
      <c r="DY234"/>
      <c r="DZ234"/>
      <c r="EA234"/>
      <c r="EB234"/>
      <c r="EC234"/>
      <c r="ED234"/>
      <c r="EE234"/>
      <c r="EF234"/>
      <c r="EG234"/>
      <c r="EH234"/>
      <c r="EI234"/>
      <c r="EJ234"/>
      <c r="EK234"/>
      <c r="EL234"/>
      <c r="EM234"/>
      <c r="EN234"/>
      <c r="EO234"/>
      <c r="EP234"/>
      <c r="EQ234"/>
      <c r="ER234"/>
      <c r="ES234"/>
      <c r="ET234"/>
      <c r="EU234"/>
      <c r="EV234"/>
      <c r="EW234"/>
      <c r="EX234"/>
      <c r="EY234"/>
      <c r="EZ234"/>
      <c r="FA234"/>
      <c r="FB234"/>
      <c r="FC234"/>
      <c r="FD234"/>
      <c r="FE234"/>
      <c r="FF234"/>
      <c r="FG234"/>
      <c r="FH234"/>
      <c r="FI234"/>
      <c r="FJ234"/>
      <c r="FK234"/>
      <c r="FL234"/>
      <c r="FM234"/>
      <c r="FN234"/>
      <c r="FO234"/>
      <c r="FP234"/>
      <c r="FQ234"/>
      <c r="FR234"/>
      <c r="FS234"/>
      <c r="FT234"/>
      <c r="FU234"/>
      <c r="FV234"/>
      <c r="FW234"/>
      <c r="FX234"/>
      <c r="FY234"/>
      <c r="FZ234"/>
      <c r="GA234"/>
      <c r="GB234"/>
      <c r="GC234"/>
      <c r="GD234"/>
      <c r="GE234"/>
      <c r="GF234"/>
      <c r="GG234"/>
      <c r="GH234"/>
      <c r="GI234"/>
      <c r="GJ234"/>
      <c r="GK234"/>
      <c r="GL234"/>
      <c r="GM234"/>
      <c r="GN234"/>
      <c r="GO234"/>
      <c r="GP234"/>
      <c r="GQ234"/>
      <c r="GR234"/>
      <c r="GS234"/>
      <c r="GT234"/>
      <c r="GU234"/>
      <c r="GV234"/>
      <c r="GW234"/>
      <c r="GX234"/>
      <c r="GY234"/>
      <c r="GZ234"/>
      <c r="HA234"/>
      <c r="HB234"/>
      <c r="HC234"/>
      <c r="HD234"/>
      <c r="HE234"/>
      <c r="HF234"/>
      <c r="HG234"/>
      <c r="HH234"/>
      <c r="HI234"/>
      <c r="HJ234"/>
      <c r="HK234"/>
      <c r="HL234"/>
      <c r="HM234"/>
      <c r="HN234"/>
      <c r="HO234"/>
      <c r="HP234"/>
      <c r="HQ234"/>
    </row>
    <row r="235" ht="15">
      <c r="A235" s="12"/>
      <c r="B235" s="39" t="s">
        <v>26</v>
      </c>
      <c r="C235" s="50"/>
      <c r="D235" s="31">
        <f t="shared" ref="D235:N235" si="45">SUM(D230:D234)</f>
        <v>30.699999999999999</v>
      </c>
      <c r="E235" s="31">
        <f t="shared" si="45"/>
        <v>24.599999999999998</v>
      </c>
      <c r="F235" s="31">
        <f t="shared" si="45"/>
        <v>88.599999999999994</v>
      </c>
      <c r="G235" s="32">
        <f t="shared" si="45"/>
        <v>697</v>
      </c>
      <c r="H235" s="32">
        <f t="shared" si="45"/>
        <v>117</v>
      </c>
      <c r="I235" s="32">
        <f t="shared" si="45"/>
        <v>78</v>
      </c>
      <c r="J235" s="32">
        <f t="shared" si="45"/>
        <v>235</v>
      </c>
      <c r="K235" s="33">
        <f t="shared" si="45"/>
        <v>6.7800000000000002</v>
      </c>
      <c r="L235" s="33">
        <f t="shared" si="45"/>
        <v>0.90000000000000002</v>
      </c>
      <c r="M235" s="33">
        <f t="shared" si="45"/>
        <v>4.46</v>
      </c>
      <c r="N235" s="33">
        <f t="shared" si="45"/>
        <v>0.059999999999999998</v>
      </c>
      <c r="O235"/>
      <c r="P235"/>
      <c r="Q235"/>
      <c r="R235"/>
      <c r="S235"/>
      <c r="T235"/>
      <c r="U235"/>
      <c r="V235"/>
      <c r="W235"/>
      <c r="X235"/>
      <c r="Y235"/>
      <c r="Z235"/>
      <c r="AA235"/>
      <c r="AB235"/>
      <c r="AC235"/>
      <c r="AD235"/>
      <c r="AE235"/>
      <c r="AF235"/>
      <c r="AG235"/>
      <c r="AH235"/>
      <c r="AI235"/>
      <c r="AJ235"/>
      <c r="AK235"/>
      <c r="AL235"/>
      <c r="AM235"/>
      <c r="AN235"/>
      <c r="AO235"/>
      <c r="AP235"/>
      <c r="AQ235"/>
      <c r="AR235"/>
      <c r="AS235"/>
      <c r="AT235"/>
      <c r="AU235"/>
      <c r="AV235"/>
      <c r="AW235"/>
      <c r="AX235"/>
      <c r="AY235"/>
      <c r="AZ235"/>
      <c r="BA235"/>
      <c r="BB235"/>
      <c r="BC235"/>
      <c r="BD235"/>
      <c r="BE235"/>
      <c r="BF235"/>
      <c r="BG235"/>
      <c r="BH235"/>
      <c r="BI235"/>
      <c r="BJ235"/>
      <c r="BK235"/>
      <c r="BL235"/>
      <c r="BM235"/>
      <c r="BN235"/>
      <c r="BO235"/>
      <c r="BP235"/>
      <c r="BQ235"/>
      <c r="BR235"/>
      <c r="BS235"/>
      <c r="BT235"/>
      <c r="BU235"/>
      <c r="BV235"/>
      <c r="BW235"/>
      <c r="BX235"/>
      <c r="BY235"/>
      <c r="BZ235"/>
      <c r="CA235"/>
      <c r="CB235"/>
      <c r="CC235"/>
      <c r="CD235"/>
      <c r="CE235"/>
      <c r="CF235"/>
      <c r="CG235"/>
      <c r="CH235"/>
      <c r="CI235"/>
      <c r="CJ235"/>
      <c r="CK235"/>
      <c r="CL235"/>
      <c r="CM235"/>
      <c r="CN235"/>
      <c r="CO235"/>
      <c r="CP235"/>
      <c r="CQ235"/>
      <c r="CR235"/>
      <c r="CS235"/>
      <c r="CT235"/>
      <c r="CU235"/>
      <c r="CV235"/>
      <c r="CW235"/>
      <c r="CX235"/>
      <c r="CY235"/>
      <c r="CZ235"/>
      <c r="DA235"/>
      <c r="DB235"/>
      <c r="DC235"/>
      <c r="DD235"/>
      <c r="DE235"/>
      <c r="DF235"/>
      <c r="DG235"/>
      <c r="DH235"/>
      <c r="DI235"/>
      <c r="DJ235"/>
      <c r="DK235"/>
      <c r="DL235"/>
      <c r="DM235"/>
      <c r="DN235"/>
      <c r="DO235"/>
      <c r="DP235"/>
      <c r="DQ235"/>
      <c r="DR235"/>
      <c r="DS235"/>
      <c r="DT235"/>
      <c r="DU235"/>
      <c r="DV235"/>
      <c r="DW235"/>
      <c r="DX235"/>
      <c r="DY235"/>
      <c r="DZ235"/>
      <c r="EA235"/>
      <c r="EB235"/>
      <c r="EC235"/>
      <c r="ED235"/>
      <c r="EE235"/>
      <c r="EF235"/>
      <c r="EG235"/>
      <c r="EH235"/>
      <c r="EI235"/>
      <c r="EJ235"/>
      <c r="EK235"/>
      <c r="EL235"/>
      <c r="EM235"/>
      <c r="EN235"/>
      <c r="EO235"/>
      <c r="EP235"/>
      <c r="EQ235"/>
      <c r="ER235"/>
      <c r="ES235"/>
      <c r="ET235"/>
      <c r="EU235"/>
      <c r="EV235"/>
      <c r="EW235"/>
      <c r="EX235"/>
      <c r="EY235"/>
      <c r="EZ235"/>
      <c r="FA235"/>
      <c r="FB235"/>
      <c r="FC235"/>
      <c r="FD235"/>
      <c r="FE235"/>
      <c r="FF235"/>
      <c r="FG235"/>
      <c r="FH235"/>
      <c r="FI235"/>
      <c r="FJ235"/>
      <c r="FK235"/>
      <c r="FL235"/>
      <c r="FM235"/>
      <c r="FN235"/>
      <c r="FO235"/>
      <c r="FP235"/>
      <c r="FQ235"/>
      <c r="FR235"/>
      <c r="FS235"/>
      <c r="FT235"/>
      <c r="FU235"/>
      <c r="FV235"/>
      <c r="FW235"/>
      <c r="FX235"/>
      <c r="FY235"/>
      <c r="FZ235"/>
      <c r="GA235"/>
      <c r="GB235"/>
      <c r="GC235"/>
      <c r="GD235"/>
      <c r="GE235"/>
      <c r="GF235"/>
      <c r="GG235"/>
      <c r="GH235"/>
      <c r="GI235"/>
      <c r="GJ235"/>
      <c r="GK235"/>
      <c r="GL235"/>
      <c r="GM235"/>
      <c r="GN235"/>
      <c r="GO235"/>
      <c r="GP235"/>
      <c r="GQ235"/>
      <c r="GR235"/>
      <c r="GS235"/>
      <c r="GT235"/>
      <c r="GU235"/>
      <c r="GV235"/>
      <c r="GW235"/>
      <c r="GX235"/>
      <c r="GY235"/>
      <c r="GZ235"/>
      <c r="HA235"/>
      <c r="HB235"/>
      <c r="HC235"/>
      <c r="HD235"/>
      <c r="HE235"/>
      <c r="HF235"/>
      <c r="HG235"/>
      <c r="HH235"/>
      <c r="HI235"/>
      <c r="HJ235"/>
      <c r="HK235"/>
      <c r="HL235"/>
      <c r="HM235"/>
      <c r="HN235"/>
      <c r="HO235"/>
      <c r="HP235"/>
      <c r="HQ235"/>
    </row>
    <row r="236" ht="15">
      <c r="A236" s="12"/>
      <c r="B236" s="19" t="s">
        <v>37</v>
      </c>
      <c r="C236" s="50"/>
      <c r="D236" s="31"/>
      <c r="E236" s="31"/>
      <c r="F236" s="31"/>
      <c r="G236" s="32"/>
      <c r="H236" s="32"/>
      <c r="I236" s="32"/>
      <c r="J236" s="32"/>
      <c r="K236" s="33"/>
      <c r="L236" s="33"/>
      <c r="M236" s="33"/>
      <c r="N236" s="33"/>
      <c r="O236"/>
      <c r="P236"/>
      <c r="Q236"/>
      <c r="R236"/>
      <c r="S236"/>
      <c r="T236"/>
      <c r="U236"/>
      <c r="V236"/>
      <c r="W236"/>
      <c r="X236"/>
      <c r="Y236"/>
      <c r="Z236"/>
      <c r="AA236"/>
      <c r="AB236"/>
      <c r="AC236"/>
      <c r="AD236"/>
      <c r="AE236"/>
      <c r="AF236"/>
      <c r="AG236"/>
      <c r="AH236"/>
      <c r="AI236"/>
      <c r="AJ236"/>
      <c r="AK236"/>
      <c r="AL236"/>
      <c r="AM236"/>
      <c r="AN236"/>
      <c r="AO236"/>
      <c r="AP236"/>
      <c r="AQ236"/>
      <c r="AR236"/>
      <c r="AS236"/>
      <c r="AT236"/>
      <c r="AU236"/>
      <c r="AV236"/>
      <c r="AW236"/>
      <c r="AX236"/>
      <c r="AY236"/>
      <c r="AZ236"/>
      <c r="BA236"/>
      <c r="BB236"/>
      <c r="BC236"/>
      <c r="BD236"/>
      <c r="BE236"/>
      <c r="BF236"/>
      <c r="BG236"/>
      <c r="BH236"/>
      <c r="BI236"/>
      <c r="BJ236"/>
      <c r="BK236"/>
      <c r="BL236"/>
      <c r="BM236"/>
      <c r="BN236"/>
      <c r="BO236"/>
      <c r="BP236"/>
      <c r="BQ236"/>
      <c r="BR236"/>
      <c r="BS236"/>
      <c r="BT236"/>
      <c r="BU236"/>
      <c r="BV236"/>
      <c r="BW236"/>
      <c r="BX236"/>
      <c r="BY236"/>
      <c r="BZ236"/>
      <c r="CA236"/>
      <c r="CB236"/>
      <c r="CC236"/>
      <c r="CD236"/>
      <c r="CE236"/>
      <c r="CF236"/>
      <c r="CG236"/>
      <c r="CH236"/>
      <c r="CI236"/>
      <c r="CJ236"/>
      <c r="CK236"/>
      <c r="CL236"/>
      <c r="CM236"/>
      <c r="CN236"/>
      <c r="CO236"/>
      <c r="CP236"/>
      <c r="CQ236"/>
      <c r="CR236"/>
      <c r="CS236"/>
      <c r="CT236"/>
      <c r="CU236"/>
      <c r="CV236"/>
      <c r="CW236"/>
      <c r="CX236"/>
      <c r="CY236"/>
      <c r="CZ236"/>
      <c r="DA236"/>
      <c r="DB236"/>
      <c r="DC236"/>
      <c r="DD236"/>
      <c r="DE236"/>
      <c r="DF236"/>
      <c r="DG236"/>
      <c r="DH236"/>
      <c r="DI236"/>
      <c r="DJ236"/>
      <c r="DK236"/>
      <c r="DL236"/>
      <c r="DM236"/>
      <c r="DN236"/>
      <c r="DO236"/>
      <c r="DP236"/>
      <c r="DQ236"/>
      <c r="DR236"/>
      <c r="DS236"/>
      <c r="DT236"/>
      <c r="DU236"/>
      <c r="DV236"/>
      <c r="DW236"/>
      <c r="DX236"/>
      <c r="DY236"/>
      <c r="DZ236"/>
      <c r="EA236"/>
      <c r="EB236"/>
      <c r="EC236"/>
      <c r="ED236"/>
      <c r="EE236"/>
      <c r="EF236"/>
      <c r="EG236"/>
      <c r="EH236"/>
      <c r="EI236"/>
      <c r="EJ236"/>
      <c r="EK236"/>
      <c r="EL236"/>
      <c r="EM236"/>
      <c r="EN236"/>
      <c r="EO236"/>
      <c r="EP236"/>
      <c r="EQ236"/>
      <c r="ER236"/>
      <c r="ES236"/>
      <c r="ET236"/>
      <c r="EU236"/>
      <c r="EV236"/>
      <c r="EW236"/>
      <c r="EX236"/>
      <c r="EY236"/>
      <c r="EZ236"/>
      <c r="FA236"/>
      <c r="FB236"/>
      <c r="FC236"/>
      <c r="FD236"/>
      <c r="FE236"/>
      <c r="FF236"/>
      <c r="FG236"/>
      <c r="FH236"/>
      <c r="FI236"/>
      <c r="FJ236"/>
      <c r="FK236"/>
      <c r="FL236"/>
      <c r="FM236"/>
      <c r="FN236"/>
      <c r="FO236"/>
      <c r="FP236"/>
      <c r="FQ236"/>
      <c r="FR236"/>
      <c r="FS236"/>
      <c r="FT236"/>
      <c r="FU236"/>
      <c r="FV236"/>
      <c r="FW236"/>
      <c r="FX236"/>
      <c r="FY236"/>
      <c r="FZ236"/>
      <c r="GA236"/>
      <c r="GB236"/>
      <c r="GC236"/>
      <c r="GD236"/>
      <c r="GE236"/>
      <c r="GF236"/>
      <c r="GG236"/>
      <c r="GH236"/>
      <c r="GI236"/>
      <c r="GJ236"/>
      <c r="GK236"/>
      <c r="GL236"/>
      <c r="GM236"/>
      <c r="GN236"/>
      <c r="GO236"/>
      <c r="GP236"/>
      <c r="GQ236"/>
      <c r="GR236"/>
      <c r="GS236"/>
      <c r="GT236"/>
      <c r="GU236"/>
      <c r="GV236"/>
      <c r="GW236"/>
      <c r="GX236"/>
      <c r="GY236"/>
      <c r="GZ236"/>
      <c r="HA236"/>
      <c r="HB236"/>
      <c r="HC236"/>
      <c r="HD236"/>
      <c r="HE236"/>
      <c r="HF236"/>
      <c r="HG236"/>
      <c r="HH236"/>
      <c r="HI236"/>
      <c r="HJ236"/>
      <c r="HK236"/>
      <c r="HL236"/>
      <c r="HM236"/>
      <c r="HN236"/>
      <c r="HO236"/>
      <c r="HP236"/>
      <c r="HQ236"/>
    </row>
    <row r="237" ht="15">
      <c r="A237" s="18" t="s">
        <v>60</v>
      </c>
      <c r="B237" s="36" t="s">
        <v>129</v>
      </c>
      <c r="C237" s="23" t="s">
        <v>31</v>
      </c>
      <c r="D237" s="13">
        <v>6.0999999999999996</v>
      </c>
      <c r="E237" s="13">
        <v>5.2000000000000002</v>
      </c>
      <c r="F237" s="13">
        <v>40.200000000000003</v>
      </c>
      <c r="G237" s="14">
        <v>232</v>
      </c>
      <c r="H237" s="14">
        <v>67.299999999999997</v>
      </c>
      <c r="I237" s="14">
        <v>36.399999999999999</v>
      </c>
      <c r="J237" s="14">
        <v>79.400000000000006</v>
      </c>
      <c r="K237" s="15">
        <v>1.3</v>
      </c>
      <c r="L237" s="15">
        <v>0.080000000000000002</v>
      </c>
      <c r="M237" s="15">
        <v>0.29999999999999999</v>
      </c>
      <c r="N237" s="15">
        <v>0.01</v>
      </c>
      <c r="O237"/>
      <c r="P237"/>
      <c r="Q237"/>
      <c r="R237"/>
      <c r="S237"/>
      <c r="T237"/>
      <c r="U237"/>
      <c r="V237"/>
      <c r="W237"/>
      <c r="X237"/>
      <c r="Y237"/>
      <c r="Z237"/>
      <c r="AA237"/>
      <c r="AB237"/>
      <c r="AC237"/>
      <c r="AD237"/>
      <c r="AE237"/>
      <c r="AF237"/>
      <c r="AG237"/>
      <c r="AH237"/>
      <c r="AI237"/>
      <c r="AJ237"/>
      <c r="AK237"/>
      <c r="AL237"/>
      <c r="AM237"/>
      <c r="AN237"/>
      <c r="AO237"/>
      <c r="AP237"/>
      <c r="AQ237"/>
      <c r="AR237"/>
      <c r="AS237"/>
      <c r="AT237"/>
      <c r="AU237"/>
      <c r="AV237"/>
      <c r="AW237"/>
      <c r="AX237"/>
      <c r="AY237"/>
      <c r="AZ237"/>
      <c r="BA237"/>
      <c r="BB237"/>
      <c r="BC237"/>
      <c r="BD237"/>
      <c r="BE237"/>
      <c r="BF237"/>
      <c r="BG237"/>
      <c r="BH237"/>
      <c r="BI237"/>
      <c r="BJ237"/>
      <c r="BK237"/>
      <c r="BL237"/>
      <c r="BM237"/>
      <c r="BN237"/>
      <c r="BO237"/>
      <c r="BP237"/>
      <c r="BQ237"/>
      <c r="BR237"/>
      <c r="BS237"/>
      <c r="BT237"/>
      <c r="BU237"/>
      <c r="BV237"/>
      <c r="BW237"/>
      <c r="BX237"/>
      <c r="BY237"/>
      <c r="BZ237"/>
      <c r="CA237"/>
      <c r="CB237"/>
      <c r="CC237"/>
      <c r="CD237"/>
      <c r="CE237"/>
      <c r="CF237"/>
      <c r="CG237"/>
      <c r="CH237"/>
      <c r="CI237"/>
      <c r="CJ237"/>
      <c r="CK237"/>
      <c r="CL237"/>
      <c r="CM237"/>
      <c r="CN237"/>
      <c r="CO237"/>
      <c r="CP237"/>
      <c r="CQ237"/>
      <c r="CR237"/>
      <c r="CS237"/>
      <c r="CT237"/>
      <c r="CU237"/>
      <c r="CV237"/>
      <c r="CW237"/>
      <c r="CX237"/>
      <c r="CY237"/>
      <c r="CZ237"/>
      <c r="DA237"/>
      <c r="DB237"/>
      <c r="DC237"/>
      <c r="DD237"/>
      <c r="DE237"/>
      <c r="DF237"/>
      <c r="DG237"/>
      <c r="DH237"/>
      <c r="DI237"/>
      <c r="DJ237"/>
      <c r="DK237"/>
      <c r="DL237"/>
      <c r="DM237"/>
      <c r="DN237"/>
      <c r="DO237"/>
      <c r="DP237"/>
      <c r="DQ237"/>
      <c r="DR237"/>
      <c r="DS237"/>
      <c r="DT237"/>
      <c r="DU237"/>
      <c r="DV237"/>
      <c r="DW237"/>
      <c r="DX237"/>
      <c r="DY237"/>
      <c r="DZ237"/>
      <c r="EA237"/>
      <c r="EB237"/>
      <c r="EC237"/>
      <c r="ED237"/>
      <c r="EE237"/>
      <c r="EF237"/>
      <c r="EG237"/>
      <c r="EH237"/>
      <c r="EI237"/>
      <c r="EJ237"/>
      <c r="EK237"/>
      <c r="EL237"/>
      <c r="EM237"/>
      <c r="EN237"/>
      <c r="EO237"/>
      <c r="EP237"/>
      <c r="EQ237"/>
      <c r="ER237"/>
      <c r="ES237"/>
      <c r="ET237"/>
      <c r="EU237"/>
      <c r="EV237"/>
      <c r="EW237"/>
      <c r="EX237"/>
      <c r="EY237"/>
      <c r="EZ237"/>
      <c r="FA237"/>
      <c r="FB237"/>
      <c r="FC237"/>
      <c r="FD237"/>
      <c r="FE237"/>
      <c r="FF237"/>
      <c r="FG237"/>
      <c r="FH237"/>
      <c r="FI237"/>
      <c r="FJ237"/>
      <c r="FK237"/>
      <c r="FL237"/>
      <c r="FM237"/>
      <c r="FN237"/>
      <c r="FO237"/>
      <c r="FP237"/>
      <c r="FQ237"/>
      <c r="FR237"/>
      <c r="FS237"/>
      <c r="FT237"/>
      <c r="FU237"/>
      <c r="FV237"/>
      <c r="FW237"/>
      <c r="FX237"/>
      <c r="FY237"/>
      <c r="FZ237"/>
      <c r="GA237"/>
      <c r="GB237"/>
      <c r="GC237"/>
      <c r="GD237"/>
      <c r="GE237"/>
      <c r="GF237"/>
      <c r="GG237"/>
      <c r="GH237"/>
      <c r="GI237"/>
      <c r="GJ237"/>
      <c r="GK237"/>
      <c r="GL237"/>
      <c r="GM237"/>
      <c r="GN237"/>
      <c r="GO237"/>
      <c r="GP237"/>
      <c r="GQ237"/>
      <c r="GR237"/>
      <c r="GS237"/>
      <c r="GT237"/>
      <c r="GU237"/>
      <c r="GV237"/>
      <c r="GW237"/>
      <c r="GX237"/>
      <c r="GY237"/>
      <c r="GZ237"/>
      <c r="HA237"/>
      <c r="HB237"/>
      <c r="HC237"/>
      <c r="HD237"/>
      <c r="HE237"/>
      <c r="HF237"/>
      <c r="HG237"/>
      <c r="HH237"/>
      <c r="HI237"/>
      <c r="HJ237"/>
      <c r="HK237"/>
      <c r="HL237"/>
      <c r="HM237"/>
      <c r="HN237"/>
      <c r="HO237"/>
      <c r="HP237"/>
      <c r="HQ237"/>
    </row>
    <row r="238" ht="15">
      <c r="A238" s="12">
        <v>338</v>
      </c>
      <c r="B238" s="35" t="s">
        <v>145</v>
      </c>
      <c r="C238" s="23" t="s">
        <v>91</v>
      </c>
      <c r="D238" s="24">
        <v>0.40000000000000002</v>
      </c>
      <c r="E238" s="24">
        <v>0.40000000000000002</v>
      </c>
      <c r="F238" s="13">
        <v>10.800000000000001</v>
      </c>
      <c r="G238" s="14">
        <v>49</v>
      </c>
      <c r="H238" s="14">
        <v>18</v>
      </c>
      <c r="I238" s="14">
        <v>10</v>
      </c>
      <c r="J238" s="14">
        <v>12</v>
      </c>
      <c r="K238" s="15">
        <v>2.3999999999999999</v>
      </c>
      <c r="L238" s="15">
        <v>0</v>
      </c>
      <c r="M238" s="15">
        <v>11</v>
      </c>
      <c r="N238" s="15">
        <v>0</v>
      </c>
      <c r="O238"/>
      <c r="P238"/>
      <c r="Q238"/>
      <c r="R238"/>
      <c r="S238"/>
      <c r="T238"/>
      <c r="U238"/>
      <c r="V238"/>
      <c r="W238"/>
      <c r="X238"/>
      <c r="Y238"/>
      <c r="Z238"/>
      <c r="AA238"/>
      <c r="AB238"/>
      <c r="AC238"/>
      <c r="AD238"/>
      <c r="AE238"/>
      <c r="AF238"/>
      <c r="AG238"/>
      <c r="AH238"/>
      <c r="AI238"/>
      <c r="AJ238"/>
      <c r="AK238"/>
      <c r="AL238"/>
      <c r="AM238"/>
      <c r="AN238"/>
      <c r="AO238"/>
      <c r="AP238"/>
      <c r="AQ238"/>
      <c r="AR238"/>
      <c r="AS238"/>
      <c r="AT238"/>
      <c r="AU238"/>
      <c r="AV238"/>
      <c r="AW238"/>
      <c r="AX238"/>
      <c r="AY238"/>
      <c r="AZ238"/>
      <c r="BA238"/>
      <c r="BB238"/>
      <c r="BC238"/>
      <c r="BD238"/>
      <c r="BE238"/>
      <c r="BF238"/>
      <c r="BG238"/>
      <c r="BH238"/>
      <c r="BI238"/>
      <c r="BJ238"/>
      <c r="BK238"/>
      <c r="BL238"/>
      <c r="BM238"/>
      <c r="BN238"/>
      <c r="BO238"/>
      <c r="BP238"/>
      <c r="BQ238"/>
      <c r="BR238"/>
      <c r="BS238"/>
      <c r="BT238"/>
      <c r="BU238"/>
      <c r="BV238"/>
      <c r="BW238"/>
      <c r="BX238"/>
      <c r="BY238"/>
      <c r="BZ238"/>
      <c r="CA238"/>
      <c r="CB238"/>
      <c r="CC238"/>
      <c r="CD238"/>
      <c r="CE238"/>
      <c r="CF238"/>
      <c r="CG238"/>
      <c r="CH238"/>
      <c r="CI238"/>
      <c r="CJ238"/>
      <c r="CK238"/>
      <c r="CL238"/>
      <c r="CM238"/>
      <c r="CN238"/>
      <c r="CO238"/>
      <c r="CP238"/>
      <c r="CQ238"/>
      <c r="CR238"/>
      <c r="CS238"/>
      <c r="CT238"/>
      <c r="CU238"/>
      <c r="CV238"/>
      <c r="CW238"/>
      <c r="CX238"/>
      <c r="CY238"/>
      <c r="CZ238"/>
      <c r="DA238"/>
      <c r="DB238"/>
      <c r="DC238"/>
      <c r="DD238"/>
      <c r="DE238"/>
      <c r="DF238"/>
      <c r="DG238"/>
      <c r="DH238"/>
      <c r="DI238"/>
      <c r="DJ238"/>
      <c r="DK238"/>
      <c r="DL238"/>
      <c r="DM238"/>
      <c r="DN238"/>
      <c r="DO238"/>
      <c r="DP238"/>
      <c r="DQ238"/>
      <c r="DR238"/>
      <c r="DS238"/>
      <c r="DT238"/>
      <c r="DU238"/>
      <c r="DV238"/>
      <c r="DW238"/>
      <c r="DX238"/>
      <c r="DY238"/>
      <c r="DZ238"/>
      <c r="EA238"/>
      <c r="EB238"/>
      <c r="EC238"/>
      <c r="ED238"/>
      <c r="EE238"/>
      <c r="EF238"/>
      <c r="EG238"/>
      <c r="EH238"/>
      <c r="EI238"/>
      <c r="EJ238"/>
      <c r="EK238"/>
      <c r="EL238"/>
      <c r="EM238"/>
      <c r="EN238"/>
      <c r="EO238"/>
      <c r="EP238"/>
      <c r="EQ238"/>
      <c r="ER238"/>
      <c r="ES238"/>
      <c r="ET238"/>
      <c r="EU238"/>
      <c r="EV238"/>
      <c r="EW238"/>
      <c r="EX238"/>
      <c r="EY238"/>
      <c r="EZ238"/>
      <c r="FA238"/>
      <c r="FB238"/>
      <c r="FC238"/>
      <c r="FD238"/>
      <c r="FE238"/>
      <c r="FF238"/>
      <c r="FG238"/>
      <c r="FH238"/>
      <c r="FI238"/>
      <c r="FJ238"/>
      <c r="FK238"/>
      <c r="FL238"/>
      <c r="FM238"/>
      <c r="FN238"/>
      <c r="FO238"/>
      <c r="FP238"/>
      <c r="FQ238"/>
      <c r="FR238"/>
      <c r="FS238"/>
      <c r="FT238"/>
      <c r="FU238"/>
      <c r="FV238"/>
      <c r="FW238"/>
      <c r="FX238"/>
      <c r="FY238"/>
      <c r="FZ238"/>
      <c r="GA238"/>
      <c r="GB238"/>
      <c r="GC238"/>
      <c r="GD238"/>
      <c r="GE238"/>
      <c r="GF238"/>
      <c r="GG238"/>
      <c r="GH238"/>
      <c r="GI238"/>
      <c r="GJ238"/>
      <c r="GK238"/>
      <c r="GL238"/>
      <c r="GM238"/>
      <c r="GN238"/>
      <c r="GO238"/>
      <c r="GP238"/>
      <c r="GQ238"/>
      <c r="GR238"/>
      <c r="GS238"/>
      <c r="GT238"/>
      <c r="GU238"/>
      <c r="GV238"/>
      <c r="GW238"/>
      <c r="GX238"/>
      <c r="GY238"/>
      <c r="GZ238"/>
      <c r="HA238"/>
      <c r="HB238"/>
      <c r="HC238"/>
      <c r="HD238"/>
      <c r="HE238"/>
      <c r="HF238"/>
      <c r="HG238"/>
      <c r="HH238"/>
      <c r="HI238"/>
      <c r="HJ238"/>
      <c r="HK238"/>
      <c r="HL238"/>
      <c r="HM238"/>
      <c r="HN238"/>
      <c r="HO238"/>
      <c r="HP238"/>
      <c r="HQ238"/>
    </row>
    <row r="239" ht="15">
      <c r="A239" s="18" t="s">
        <v>121</v>
      </c>
      <c r="B239" s="41" t="s">
        <v>117</v>
      </c>
      <c r="C239" s="23" t="s">
        <v>34</v>
      </c>
      <c r="D239" s="24">
        <v>0</v>
      </c>
      <c r="E239" s="13">
        <v>0</v>
      </c>
      <c r="F239" s="13">
        <v>15</v>
      </c>
      <c r="G239" s="14">
        <v>60</v>
      </c>
      <c r="H239" s="14">
        <v>1</v>
      </c>
      <c r="I239" s="14">
        <v>0</v>
      </c>
      <c r="J239" s="14">
        <v>0</v>
      </c>
      <c r="K239" s="15">
        <v>0.5</v>
      </c>
      <c r="L239" s="15">
        <v>0</v>
      </c>
      <c r="M239" s="15">
        <v>0</v>
      </c>
      <c r="N239" s="15">
        <v>0</v>
      </c>
      <c r="O239"/>
      <c r="P239"/>
      <c r="Q239"/>
      <c r="R239"/>
      <c r="S239"/>
      <c r="T239"/>
      <c r="U239"/>
      <c r="V239"/>
      <c r="W239"/>
      <c r="X239"/>
      <c r="Y239"/>
      <c r="Z239"/>
      <c r="AA239"/>
      <c r="AB239"/>
      <c r="AC239"/>
      <c r="AD239"/>
      <c r="AE239"/>
      <c r="AF239"/>
      <c r="AG239"/>
      <c r="AH239"/>
      <c r="AI239"/>
      <c r="AJ239"/>
      <c r="AK239"/>
      <c r="AL239"/>
      <c r="AM239"/>
      <c r="AN239"/>
      <c r="AO239"/>
      <c r="AP239"/>
      <c r="AQ239"/>
      <c r="AR239"/>
      <c r="AS239"/>
      <c r="AT239"/>
      <c r="AU239"/>
      <c r="AV239"/>
      <c r="AW239"/>
      <c r="AX239"/>
      <c r="AY239"/>
      <c r="AZ239"/>
      <c r="BA239"/>
      <c r="BB239"/>
      <c r="BC239"/>
      <c r="BD239"/>
      <c r="BE239"/>
      <c r="BF239"/>
      <c r="BG239"/>
      <c r="BH239"/>
      <c r="BI239"/>
      <c r="BJ239"/>
      <c r="BK239"/>
      <c r="BL239"/>
      <c r="BM239"/>
      <c r="BN239"/>
      <c r="BO239"/>
      <c r="BP239"/>
      <c r="BQ239"/>
      <c r="BR239"/>
      <c r="BS239"/>
      <c r="BT239"/>
      <c r="BU239"/>
      <c r="BV239"/>
      <c r="BW239"/>
      <c r="BX239"/>
      <c r="BY239"/>
      <c r="BZ239"/>
      <c r="CA239"/>
      <c r="CB239"/>
      <c r="CC239"/>
      <c r="CD239"/>
      <c r="CE239"/>
      <c r="CF239"/>
      <c r="CG239"/>
      <c r="CH239"/>
      <c r="CI239"/>
      <c r="CJ239"/>
      <c r="CK239"/>
      <c r="CL239"/>
      <c r="CM239"/>
      <c r="CN239"/>
      <c r="CO239"/>
      <c r="CP239"/>
      <c r="CQ239"/>
      <c r="CR239"/>
      <c r="CS239"/>
      <c r="CT239"/>
      <c r="CU239"/>
      <c r="CV239"/>
      <c r="CW239"/>
      <c r="CX239"/>
      <c r="CY239"/>
      <c r="CZ239"/>
      <c r="DA239"/>
      <c r="DB239"/>
      <c r="DC239"/>
      <c r="DD239"/>
      <c r="DE239"/>
      <c r="DF239"/>
      <c r="DG239"/>
      <c r="DH239"/>
      <c r="DI239"/>
      <c r="DJ239"/>
      <c r="DK239"/>
      <c r="DL239"/>
      <c r="DM239"/>
      <c r="DN239"/>
      <c r="DO239"/>
      <c r="DP239"/>
      <c r="DQ239"/>
      <c r="DR239"/>
      <c r="DS239"/>
      <c r="DT239"/>
      <c r="DU239"/>
      <c r="DV239"/>
      <c r="DW239"/>
      <c r="DX239"/>
      <c r="DY239"/>
      <c r="DZ239"/>
      <c r="EA239"/>
      <c r="EB239"/>
      <c r="EC239"/>
      <c r="ED239"/>
      <c r="EE239"/>
      <c r="EF239"/>
      <c r="EG239"/>
      <c r="EH239"/>
      <c r="EI239"/>
      <c r="EJ239"/>
      <c r="EK239"/>
      <c r="EL239"/>
      <c r="EM239"/>
      <c r="EN239"/>
      <c r="EO239"/>
      <c r="EP239"/>
      <c r="EQ239"/>
      <c r="ER239"/>
      <c r="ES239"/>
      <c r="ET239"/>
      <c r="EU239"/>
      <c r="EV239"/>
      <c r="EW239"/>
      <c r="EX239"/>
      <c r="EY239"/>
      <c r="EZ239"/>
      <c r="FA239"/>
      <c r="FB239"/>
      <c r="FC239"/>
      <c r="FD239"/>
      <c r="FE239"/>
      <c r="FF239"/>
      <c r="FG239"/>
      <c r="FH239"/>
      <c r="FI239"/>
      <c r="FJ239"/>
      <c r="FK239"/>
      <c r="FL239"/>
      <c r="FM239"/>
      <c r="FN239"/>
      <c r="FO239"/>
      <c r="FP239"/>
      <c r="FQ239"/>
      <c r="FR239"/>
      <c r="FS239"/>
      <c r="FT239"/>
      <c r="FU239"/>
      <c r="FV239"/>
      <c r="FW239"/>
      <c r="FX239"/>
      <c r="FY239"/>
      <c r="FZ239"/>
      <c r="GA239"/>
      <c r="GB239"/>
      <c r="GC239"/>
      <c r="GD239"/>
      <c r="GE239"/>
      <c r="GF239"/>
      <c r="GG239"/>
      <c r="GH239"/>
      <c r="GI239"/>
      <c r="GJ239"/>
      <c r="GK239"/>
      <c r="GL239"/>
      <c r="GM239"/>
      <c r="GN239"/>
      <c r="GO239"/>
      <c r="GP239"/>
      <c r="GQ239"/>
      <c r="GR239"/>
      <c r="GS239"/>
      <c r="GT239"/>
      <c r="GU239"/>
      <c r="GV239"/>
      <c r="GW239"/>
      <c r="GX239"/>
      <c r="GY239"/>
      <c r="GZ239"/>
      <c r="HA239"/>
      <c r="HB239"/>
      <c r="HC239"/>
      <c r="HD239"/>
      <c r="HE239"/>
      <c r="HF239"/>
      <c r="HG239"/>
      <c r="HH239"/>
      <c r="HI239"/>
      <c r="HJ239"/>
      <c r="HK239"/>
      <c r="HL239"/>
      <c r="HM239"/>
      <c r="HN239"/>
      <c r="HO239"/>
      <c r="HP239"/>
      <c r="HQ239"/>
    </row>
    <row r="240" ht="15">
      <c r="A240" s="12"/>
      <c r="B240" s="39" t="s">
        <v>26</v>
      </c>
      <c r="C240" s="51"/>
      <c r="D240" s="49">
        <f>SUM(D237:D239)</f>
        <v>6.5</v>
      </c>
      <c r="E240" s="49">
        <f t="shared" ref="E240:N240" si="46">SUM(E237:E239)</f>
        <v>5.6000000000000005</v>
      </c>
      <c r="F240" s="49">
        <f t="shared" si="46"/>
        <v>66</v>
      </c>
      <c r="G240" s="40">
        <f t="shared" si="46"/>
        <v>341</v>
      </c>
      <c r="H240" s="40">
        <f t="shared" si="46"/>
        <v>86.299999999999997</v>
      </c>
      <c r="I240" s="40">
        <f t="shared" si="46"/>
        <v>46.399999999999999</v>
      </c>
      <c r="J240" s="40">
        <f t="shared" si="46"/>
        <v>91.400000000000006</v>
      </c>
      <c r="K240" s="28">
        <f t="shared" si="46"/>
        <v>4.2000000000000002</v>
      </c>
      <c r="L240" s="28">
        <f t="shared" si="46"/>
        <v>0.080000000000000002</v>
      </c>
      <c r="M240" s="28">
        <f t="shared" si="46"/>
        <v>11.300000000000001</v>
      </c>
      <c r="N240" s="28">
        <f t="shared" si="46"/>
        <v>0.01</v>
      </c>
      <c r="O240"/>
      <c r="P240"/>
      <c r="Q240"/>
      <c r="R240"/>
      <c r="S240"/>
      <c r="T240"/>
      <c r="U240"/>
      <c r="V240"/>
      <c r="W240"/>
      <c r="X240"/>
      <c r="Y240"/>
      <c r="Z240"/>
      <c r="AA240"/>
      <c r="AB240"/>
      <c r="AC240"/>
      <c r="AD240"/>
      <c r="AE240"/>
      <c r="AF240"/>
      <c r="AG240"/>
      <c r="AH240"/>
      <c r="AI240"/>
      <c r="AJ240"/>
      <c r="AK240"/>
      <c r="AL240"/>
      <c r="AM240"/>
      <c r="AN240"/>
      <c r="AO240"/>
      <c r="AP240"/>
      <c r="AQ240"/>
      <c r="AR240"/>
      <c r="AS240"/>
      <c r="AT240"/>
      <c r="AU240"/>
      <c r="AV240"/>
      <c r="AW240"/>
      <c r="AX240"/>
      <c r="AY240"/>
      <c r="AZ240"/>
      <c r="BA240"/>
      <c r="BB240"/>
      <c r="BC240"/>
      <c r="BD240"/>
      <c r="BE240"/>
      <c r="BF240"/>
      <c r="BG240"/>
      <c r="BH240"/>
      <c r="BI240"/>
      <c r="BJ240"/>
      <c r="BK240"/>
      <c r="BL240"/>
      <c r="BM240"/>
      <c r="BN240"/>
      <c r="BO240"/>
      <c r="BP240"/>
      <c r="BQ240"/>
      <c r="BR240"/>
      <c r="BS240"/>
      <c r="BT240"/>
      <c r="BU240"/>
      <c r="BV240"/>
      <c r="BW240"/>
      <c r="BX240"/>
      <c r="BY240"/>
      <c r="BZ240"/>
      <c r="CA240"/>
      <c r="CB240"/>
      <c r="CC240"/>
      <c r="CD240"/>
      <c r="CE240"/>
      <c r="CF240"/>
      <c r="CG240"/>
      <c r="CH240"/>
      <c r="CI240"/>
      <c r="CJ240"/>
      <c r="CK240"/>
      <c r="CL240"/>
      <c r="CM240"/>
      <c r="CN240"/>
      <c r="CO240"/>
      <c r="CP240"/>
      <c r="CQ240"/>
      <c r="CR240"/>
      <c r="CS240"/>
      <c r="CT240"/>
      <c r="CU240"/>
      <c r="CV240"/>
      <c r="CW240"/>
      <c r="CX240"/>
      <c r="CY240"/>
      <c r="CZ240"/>
      <c r="DA240"/>
      <c r="DB240"/>
      <c r="DC240"/>
      <c r="DD240"/>
      <c r="DE240"/>
      <c r="DF240"/>
      <c r="DG240"/>
      <c r="DH240"/>
      <c r="DI240"/>
      <c r="DJ240"/>
      <c r="DK240"/>
      <c r="DL240"/>
      <c r="DM240"/>
      <c r="DN240"/>
      <c r="DO240"/>
      <c r="DP240"/>
      <c r="DQ240"/>
      <c r="DR240"/>
      <c r="DS240"/>
      <c r="DT240"/>
      <c r="DU240"/>
      <c r="DV240"/>
      <c r="DW240"/>
      <c r="DX240"/>
      <c r="DY240"/>
      <c r="DZ240"/>
      <c r="EA240"/>
      <c r="EB240"/>
      <c r="EC240"/>
      <c r="ED240"/>
      <c r="EE240"/>
      <c r="EF240"/>
      <c r="EG240"/>
      <c r="EH240"/>
      <c r="EI240"/>
      <c r="EJ240"/>
      <c r="EK240"/>
      <c r="EL240"/>
      <c r="EM240"/>
      <c r="EN240"/>
      <c r="EO240"/>
      <c r="EP240"/>
      <c r="EQ240"/>
      <c r="ER240"/>
      <c r="ES240"/>
      <c r="ET240"/>
      <c r="EU240"/>
      <c r="EV240"/>
      <c r="EW240"/>
      <c r="EX240"/>
      <c r="EY240"/>
      <c r="EZ240"/>
      <c r="FA240"/>
      <c r="FB240"/>
      <c r="FC240"/>
      <c r="FD240"/>
      <c r="FE240"/>
      <c r="FF240"/>
      <c r="FG240"/>
      <c r="FH240"/>
      <c r="FI240"/>
      <c r="FJ240"/>
      <c r="FK240"/>
      <c r="FL240"/>
      <c r="FM240"/>
      <c r="FN240"/>
      <c r="FO240"/>
      <c r="FP240"/>
      <c r="FQ240"/>
      <c r="FR240"/>
      <c r="FS240"/>
      <c r="FT240"/>
      <c r="FU240"/>
      <c r="FV240"/>
      <c r="FW240"/>
      <c r="FX240"/>
      <c r="FY240"/>
      <c r="FZ240"/>
      <c r="GA240"/>
      <c r="GB240"/>
      <c r="GC240"/>
      <c r="GD240"/>
      <c r="GE240"/>
      <c r="GF240"/>
      <c r="GG240"/>
      <c r="GH240"/>
      <c r="GI240"/>
      <c r="GJ240"/>
      <c r="GK240"/>
      <c r="GL240"/>
      <c r="GM240"/>
      <c r="GN240"/>
      <c r="GO240"/>
      <c r="GP240"/>
      <c r="GQ240"/>
      <c r="GR240"/>
      <c r="GS240"/>
      <c r="GT240"/>
      <c r="GU240"/>
      <c r="GV240"/>
      <c r="GW240"/>
      <c r="GX240"/>
      <c r="GY240"/>
      <c r="GZ240"/>
      <c r="HA240"/>
      <c r="HB240"/>
      <c r="HC240"/>
      <c r="HD240"/>
      <c r="HE240"/>
      <c r="HF240"/>
      <c r="HG240"/>
      <c r="HH240"/>
      <c r="HI240"/>
      <c r="HJ240"/>
      <c r="HK240"/>
      <c r="HL240"/>
      <c r="HM240"/>
      <c r="HN240"/>
      <c r="HO240"/>
      <c r="HP240"/>
      <c r="HQ240"/>
    </row>
    <row r="241" ht="15">
      <c r="A241" s="12"/>
      <c r="B241" s="47" t="s">
        <v>39</v>
      </c>
      <c r="C241" s="43"/>
      <c r="D241" s="43">
        <f t="shared" ref="D241:N241" si="47">D228+D235+D240</f>
        <v>69.75</v>
      </c>
      <c r="E241" s="43">
        <f t="shared" si="47"/>
        <v>53.324999999999996</v>
      </c>
      <c r="F241" s="43">
        <f t="shared" si="47"/>
        <v>223.30000000000001</v>
      </c>
      <c r="G241" s="44">
        <f t="shared" si="47"/>
        <v>1649</v>
      </c>
      <c r="H241" s="44">
        <f t="shared" si="47"/>
        <v>236.30000000000001</v>
      </c>
      <c r="I241" s="44">
        <f t="shared" si="47"/>
        <v>227.40000000000001</v>
      </c>
      <c r="J241" s="44">
        <f t="shared" si="47"/>
        <v>551.39999999999998</v>
      </c>
      <c r="K241" s="45">
        <f t="shared" si="47"/>
        <v>14.890000000000001</v>
      </c>
      <c r="L241" s="45">
        <f t="shared" si="47"/>
        <v>1.1600000000000001</v>
      </c>
      <c r="M241" s="45">
        <f t="shared" si="47"/>
        <v>20.32</v>
      </c>
      <c r="N241" s="45">
        <f t="shared" si="47"/>
        <v>0.17999999999999999</v>
      </c>
      <c r="O241"/>
      <c r="P241"/>
      <c r="Q241"/>
      <c r="R241"/>
      <c r="S241"/>
      <c r="T241"/>
      <c r="U241"/>
      <c r="V241"/>
      <c r="W241"/>
      <c r="X241"/>
      <c r="Y241"/>
      <c r="Z241"/>
      <c r="AA241"/>
      <c r="AB241"/>
      <c r="AC241"/>
      <c r="AD241"/>
      <c r="AE241"/>
      <c r="AF241"/>
      <c r="AG241"/>
      <c r="AH241"/>
      <c r="AI241"/>
      <c r="AJ241"/>
      <c r="AK241"/>
      <c r="AL241"/>
      <c r="AM241"/>
      <c r="AN241"/>
      <c r="AO241"/>
      <c r="AP241"/>
      <c r="AQ241"/>
      <c r="AR241"/>
      <c r="AS241"/>
      <c r="AT241"/>
      <c r="AU241"/>
      <c r="AV241"/>
      <c r="AW241"/>
      <c r="AX241"/>
      <c r="AY241"/>
      <c r="AZ241"/>
      <c r="BA241"/>
      <c r="BB241"/>
      <c r="BC241"/>
      <c r="BD241"/>
      <c r="BE241"/>
      <c r="BF241"/>
      <c r="BG241"/>
      <c r="BH241"/>
      <c r="BI241"/>
      <c r="BJ241"/>
      <c r="BK241"/>
      <c r="BL241"/>
      <c r="BM241"/>
      <c r="BN241"/>
      <c r="BO241"/>
      <c r="BP241"/>
      <c r="BQ241"/>
      <c r="BR241"/>
      <c r="BS241"/>
      <c r="BT241"/>
      <c r="BU241"/>
      <c r="BV241"/>
      <c r="BW241"/>
      <c r="BX241"/>
      <c r="BY241"/>
      <c r="BZ241"/>
      <c r="CA241"/>
      <c r="CB241"/>
      <c r="CC241"/>
      <c r="CD241"/>
      <c r="CE241"/>
      <c r="CF241"/>
      <c r="CG241"/>
      <c r="CH241"/>
      <c r="CI241"/>
      <c r="CJ241"/>
      <c r="CK241"/>
      <c r="CL241"/>
      <c r="CM241"/>
      <c r="CN241"/>
      <c r="CO241"/>
      <c r="CP241"/>
      <c r="CQ241"/>
      <c r="CR241"/>
      <c r="CS241"/>
      <c r="CT241"/>
      <c r="CU241"/>
      <c r="CV241"/>
      <c r="CW241"/>
      <c r="CX241"/>
      <c r="CY241"/>
      <c r="CZ241"/>
      <c r="DA241"/>
      <c r="DB241"/>
      <c r="DC241"/>
      <c r="DD241"/>
      <c r="DE241"/>
      <c r="DF241"/>
      <c r="DG241"/>
      <c r="DH241"/>
      <c r="DI241"/>
      <c r="DJ241"/>
      <c r="DK241"/>
      <c r="DL241"/>
      <c r="DM241"/>
      <c r="DN241"/>
      <c r="DO241"/>
      <c r="DP241"/>
      <c r="DQ241"/>
      <c r="DR241"/>
      <c r="DS241"/>
      <c r="DT241"/>
      <c r="DU241"/>
      <c r="DV241"/>
      <c r="DW241"/>
      <c r="DX241"/>
      <c r="DY241"/>
      <c r="DZ241"/>
      <c r="EA241"/>
      <c r="EB241"/>
      <c r="EC241"/>
      <c r="ED241"/>
      <c r="EE241"/>
      <c r="EF241"/>
      <c r="EG241"/>
      <c r="EH241"/>
      <c r="EI241"/>
      <c r="EJ241"/>
      <c r="EK241"/>
      <c r="EL241"/>
      <c r="EM241"/>
      <c r="EN241"/>
      <c r="EO241"/>
      <c r="EP241"/>
      <c r="EQ241"/>
      <c r="ER241"/>
      <c r="ES241"/>
      <c r="ET241"/>
      <c r="EU241"/>
      <c r="EV241"/>
      <c r="EW241"/>
      <c r="EX241"/>
      <c r="EY241"/>
      <c r="EZ241"/>
      <c r="FA241"/>
      <c r="FB241"/>
      <c r="FC241"/>
      <c r="FD241"/>
      <c r="FE241"/>
      <c r="FF241"/>
      <c r="FG241"/>
      <c r="FH241"/>
      <c r="FI241"/>
      <c r="FJ241"/>
      <c r="FK241"/>
      <c r="FL241"/>
      <c r="FM241"/>
      <c r="FN241"/>
      <c r="FO241"/>
      <c r="FP241"/>
      <c r="FQ241"/>
      <c r="FR241"/>
      <c r="FS241"/>
      <c r="FT241"/>
      <c r="FU241"/>
      <c r="FV241"/>
      <c r="FW241"/>
      <c r="FX241"/>
      <c r="FY241"/>
      <c r="FZ241"/>
      <c r="GA241"/>
      <c r="GB241"/>
      <c r="GC241"/>
      <c r="GD241"/>
      <c r="GE241"/>
      <c r="GF241"/>
      <c r="GG241"/>
      <c r="GH241"/>
      <c r="GI241"/>
      <c r="GJ241"/>
      <c r="GK241"/>
      <c r="GL241"/>
      <c r="GM241"/>
      <c r="GN241"/>
      <c r="GO241"/>
      <c r="GP241"/>
      <c r="GQ241"/>
      <c r="GR241"/>
      <c r="GS241"/>
      <c r="GT241"/>
      <c r="GU241"/>
      <c r="GV241"/>
      <c r="GW241"/>
      <c r="GX241"/>
      <c r="GY241"/>
      <c r="GZ241"/>
      <c r="HA241"/>
      <c r="HB241"/>
      <c r="HC241"/>
      <c r="HD241"/>
      <c r="HE241"/>
      <c r="HF241"/>
      <c r="HG241"/>
      <c r="HH241"/>
      <c r="HI241"/>
      <c r="HJ241"/>
      <c r="HK241"/>
      <c r="HL241"/>
      <c r="HM241"/>
      <c r="HN241"/>
      <c r="HO241"/>
      <c r="HP241"/>
      <c r="HQ241"/>
    </row>
    <row r="242" ht="15">
      <c r="A242" s="12"/>
      <c r="B242" s="47"/>
      <c r="C242" s="63"/>
      <c r="D242" s="43"/>
      <c r="E242" s="43"/>
      <c r="F242" s="43"/>
      <c r="G242" s="44"/>
      <c r="H242" s="44"/>
      <c r="I242" s="44"/>
      <c r="J242" s="44"/>
      <c r="K242" s="45"/>
      <c r="L242" s="45"/>
      <c r="M242" s="45"/>
      <c r="N242" s="45"/>
    </row>
    <row r="243" ht="15">
      <c r="A243" s="12"/>
      <c r="B243" s="16" t="s">
        <v>87</v>
      </c>
      <c r="C243" s="64"/>
      <c r="D243" s="64">
        <f t="shared" ref="D243:N243" si="48">D20+D38+D57+D78+D97+D116+D137+D158+D178+D200+D221+D241</f>
        <v>725.74000000000012</v>
      </c>
      <c r="E243" s="64">
        <f t="shared" si="48"/>
        <v>664.83000000000015</v>
      </c>
      <c r="F243" s="64">
        <f t="shared" si="48"/>
        <v>2788.5599999999999</v>
      </c>
      <c r="G243" s="83">
        <f t="shared" si="48"/>
        <v>20098.830000000002</v>
      </c>
      <c r="H243" s="83">
        <f t="shared" si="48"/>
        <v>4267</v>
      </c>
      <c r="I243" s="83">
        <f t="shared" si="48"/>
        <v>2520.8000000000002</v>
      </c>
      <c r="J243" s="83">
        <f t="shared" si="48"/>
        <v>7816.1899999999996</v>
      </c>
      <c r="K243" s="82">
        <f t="shared" si="48"/>
        <v>153.67399999999998</v>
      </c>
      <c r="L243" s="82">
        <f t="shared" si="48"/>
        <v>12.827000000000002</v>
      </c>
      <c r="M243" s="82">
        <f t="shared" si="48"/>
        <v>387.96999999999997</v>
      </c>
      <c r="N243" s="82">
        <f t="shared" si="48"/>
        <v>13.829000000000001</v>
      </c>
    </row>
    <row r="244" ht="15">
      <c r="A244" s="16"/>
      <c r="B244" s="65" t="s">
        <v>88</v>
      </c>
      <c r="C244" s="66"/>
      <c r="D244" s="66">
        <f t="shared" ref="D244:N244" si="49">D243/12</f>
        <v>60.478333333333346</v>
      </c>
      <c r="E244" s="66">
        <f t="shared" si="49"/>
        <v>55.402500000000011</v>
      </c>
      <c r="F244" s="66">
        <f t="shared" si="49"/>
        <v>232.38</v>
      </c>
      <c r="G244" s="67">
        <f t="shared" si="49"/>
        <v>1674.9025000000001</v>
      </c>
      <c r="H244" s="67">
        <f t="shared" si="49"/>
        <v>355.58333333333331</v>
      </c>
      <c r="I244" s="67">
        <f t="shared" si="49"/>
        <v>210.06666666666669</v>
      </c>
      <c r="J244" s="67">
        <f t="shared" si="49"/>
        <v>651.34916666666663</v>
      </c>
      <c r="K244" s="68">
        <f t="shared" si="49"/>
        <v>12.806166666666664</v>
      </c>
      <c r="L244" s="68">
        <f t="shared" si="49"/>
        <v>1.0689166666666667</v>
      </c>
      <c r="M244" s="68">
        <f t="shared" si="49"/>
        <v>32.330833333333331</v>
      </c>
      <c r="N244" s="68">
        <f t="shared" si="49"/>
        <v>1.1524166666666666</v>
      </c>
    </row>
    <row r="245" ht="15"/>
    <row r="246" ht="15">
      <c r="A246" s="85" t="s">
        <v>89</v>
      </c>
      <c r="B246" s="85"/>
      <c r="C246" s="85"/>
      <c r="D246" s="85"/>
      <c r="E246" s="85"/>
      <c r="F246" s="85"/>
      <c r="G246" s="85"/>
      <c r="H246" s="85"/>
      <c r="I246" s="85"/>
      <c r="J246" s="85"/>
      <c r="K246" s="85"/>
      <c r="L246" s="85"/>
      <c r="M246" s="85"/>
      <c r="N246" s="85"/>
    </row>
  </sheetData>
  <autoFilter ref="$B$1:$B$246"/>
  <mergeCells count="8">
    <mergeCell ref="L1:N1"/>
    <mergeCell ref="A246:N246"/>
    <mergeCell ref="A1:A2"/>
    <mergeCell ref="B1:B2"/>
    <mergeCell ref="C1:C2"/>
    <mergeCell ref="D1:F1"/>
    <mergeCell ref="G1:G2"/>
    <mergeCell ref="H1:K1"/>
  </mergeCells>
  <pageMargins left="0.27559099999999992" right="0.27559099999999992" top="0.27559099999999992" bottom="0.27559099999999992" header="0" footer="0"/>
  <pageSetup paperSize="9" scale="105" firstPageNumber="0" fitToWidth="1" orientation="landscape" horizontalDpi="300" verticalDpi="300"/>
  <headerFooter differentFirst="0" differentOddEven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">
  <sheetPr/>
  <sheetViews>
    <sheetView zoomScale="80" workbookViewId="0"/>
  </sheetViews>
  <sheetFormatPr baseColWidth="8" defaultRowHeight="15" customHeight="1"/>
  <sheetData/>
  <pageMargins left="0.69999999999999996" right="0.69999999999999996" top="0.75" bottom="0.75" header="0.29999999999999999" footer="0.29999999999999999"/>
  <headerFooter differentFirst="0" differentOddEven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Р7-Офис/2024.4.2.721</Application>
  <DocSecurity>0</DocSecurity>
  <HyperlinksChanged>false</HyperlinksChanged>
  <ScaleCrop>false</ScaleCrop>
  <SharedDoc>false</SharedDoc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ECMZ</dc:creator>
  <cp:lastModifiedBy>r.solonitsyna</cp:lastModifiedBy>
  <cp:revision>357</cp:revision>
  <dcterms:created xsi:type="dcterms:W3CDTF">2006-09-15T21:00:00Z</dcterms:created>
  <dcterms:modified xsi:type="dcterms:W3CDTF">2025-01-28T14:01:00Z</dcterms:modified>
  <cp:version>983040</cp:version>
</cp:coreProperties>
</file>